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25" yWindow="120" windowWidth="19155" windowHeight="14040"/>
  </bookViews>
  <sheets>
    <sheet name="Nivel 10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4" i="1" l="1"/>
  <c r="K4" i="1" l="1"/>
  <c r="J3" i="1"/>
  <c r="J16" i="1" l="1"/>
  <c r="K16" i="1" s="1"/>
  <c r="J11" i="1"/>
  <c r="J10" i="1"/>
  <c r="J9" i="1"/>
  <c r="K3" i="1" l="1"/>
  <c r="K10" i="1"/>
  <c r="K11" i="1"/>
  <c r="K9" i="1"/>
</calcChain>
</file>

<file path=xl/sharedStrings.xml><?xml version="1.0" encoding="utf-8"?>
<sst xmlns="http://schemas.openxmlformats.org/spreadsheetml/2006/main" count="43" uniqueCount="39">
  <si>
    <t>Final</t>
  </si>
  <si>
    <t>Puntuación orientativa</t>
  </si>
  <si>
    <t>Competencia matemática:</t>
  </si>
  <si>
    <t>Empleo:</t>
  </si>
  <si>
    <t>Puntos de cada</t>
  </si>
  <si>
    <t>tarea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</si>
  <si>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</si>
  <si>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</si>
  <si>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</si>
  <si>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</si>
  <si>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</si>
  <si>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</si>
  <si>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</si>
  <si>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</si>
  <si>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</si>
  <si>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</si>
  <si>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</si>
  <si>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Evaluación de la Competencia matemática</t>
  </si>
  <si>
    <t>Evaluación de los Contenidos</t>
  </si>
  <si>
    <t>Actividad 12</t>
  </si>
  <si>
    <t>Formulo y empleo:</t>
  </si>
  <si>
    <t>Interpreto, formulo y empleo:</t>
  </si>
  <si>
    <t>Los resultados de los contenidos, procesos y competencia matemática se indican sobre 10.</t>
  </si>
  <si>
    <t>Evaluación de los Procesos</t>
  </si>
  <si>
    <t>Diseño de una glorieta</t>
  </si>
  <si>
    <t>El parque</t>
  </si>
  <si>
    <t>Vámonos de camping</t>
  </si>
  <si>
    <t>La cancha de baloncesto</t>
  </si>
  <si>
    <t>Bicicletas para la seguridad vial</t>
  </si>
  <si>
    <t>Una partida de billar</t>
  </si>
  <si>
    <t>Las notas de mates</t>
  </si>
  <si>
    <t>El cine nacional</t>
  </si>
  <si>
    <t>Doctor, doctor, tengo fiebre</t>
  </si>
  <si>
    <t>El lanzamiento del videojuego</t>
  </si>
  <si>
    <t>Feliz cumpleaños</t>
  </si>
  <si>
    <t>La probabilidad en la genética</t>
  </si>
  <si>
    <t>Espacio y forma</t>
  </si>
  <si>
    <t>Incertidumbre y datos</t>
  </si>
  <si>
    <t>NIVEL Secundaria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</si>
</sst>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/>
    <xf numFmtId="0" fontId="1" fillId="10" borderId="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 vertical="top"/>
    </xf>
    <xf numFmtId="0" fontId="0" fillId="9" borderId="0" xfId="0" applyFill="1" applyBorder="1" applyAlignment="1">
      <alignment horizontal="center" vertical="center"/>
    </xf>
    <xf numFmtId="0" fontId="0" fillId="9" borderId="6" xfId="0" applyFill="1" applyBorder="1"/>
    <xf numFmtId="0" fontId="1" fillId="9" borderId="3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Normal="100" workbookViewId="0">
      <selection activeCell="B16" sqref="B16"/>
    </sheetView>
  </sheetViews>
  <sheetFormatPr baseColWidth="10" defaultRowHeight="15" x14ac:dyDescent="0.25"/>
  <cols>
    <col min="1" max="1" width="12.42578125" customWidth="1"/>
    <col min="2" max="2" width="44.5703125" customWidth="1"/>
    <col min="3" max="3" width="4.5703125" customWidth="1"/>
    <col min="4" max="4" width="4.85546875" customWidth="1"/>
    <col min="5" max="5" width="4.7109375" style="2" customWidth="1"/>
    <col min="6" max="6" width="5.140625" style="2" customWidth="1"/>
    <col min="7" max="7" width="4.7109375" style="2" customWidth="1"/>
    <col min="8" max="8" width="5" style="2" customWidth="1"/>
    <col min="9" max="9" width="33.85546875" customWidth="1"/>
    <col min="10" max="10" width="13" customWidth="1"/>
    <col min="11" max="11" width="37" customWidth="1"/>
  </cols>
  <sheetData>
    <row r="1" spans="1:11" ht="15.75" customHeight="1" x14ac:dyDescent="0.25">
      <c r="A1" s="39" t="s">
        <v>38</v>
      </c>
      <c r="B1" s="39"/>
      <c r="C1" s="42" t="s">
        <v>4</v>
      </c>
      <c r="D1" s="42"/>
      <c r="E1" s="42"/>
      <c r="F1" s="42"/>
      <c r="G1" s="43"/>
      <c r="I1" s="40" t="s">
        <v>18</v>
      </c>
      <c r="J1" s="11"/>
      <c r="K1" s="12"/>
    </row>
    <row r="2" spans="1:11" ht="14.25" customHeight="1" x14ac:dyDescent="0.25">
      <c r="A2" s="39"/>
      <c r="B2" s="39"/>
      <c r="C2" s="42" t="s">
        <v>5</v>
      </c>
      <c r="D2" s="42"/>
      <c r="E2" s="42"/>
      <c r="F2" s="42"/>
      <c r="G2" s="43"/>
      <c r="I2" s="41"/>
      <c r="J2" s="25" t="s">
        <v>0</v>
      </c>
      <c r="K2" s="26" t="s">
        <v>1</v>
      </c>
    </row>
    <row r="3" spans="1:11" ht="15" customHeight="1" x14ac:dyDescent="0.25">
      <c r="A3" s="39"/>
      <c r="B3" s="39"/>
      <c r="C3" s="29">
        <v>1</v>
      </c>
      <c r="D3" s="29">
        <v>2</v>
      </c>
      <c r="E3" s="29">
        <v>3</v>
      </c>
      <c r="F3" s="29">
        <v>4</v>
      </c>
      <c r="G3" s="30">
        <v>5</v>
      </c>
      <c r="I3" s="32" t="s">
        <v>36</v>
      </c>
      <c r="J3" s="16">
        <f>IF((COUNT(C4:G9))&gt;0,10*(SUM(C4:G9))/((COUNT(C4:C9)*1+(COUNT(D4:F9))*2+(COUNT(G4:G9))*3)),0)</f>
        <v>0</v>
      </c>
      <c r="K3" s="14" t="str">
        <f>IF(J3&lt;=1,"Se requiere mucho más trabajo",IF(J3&lt;=4,"Dominio insuficiente",IF(J3&lt;=6,"Dominio mínimo exigible",IF(J3&lt;=8,"Buen dominio","Dominio pleno"))))</f>
        <v>Se requiere mucho más trabajo</v>
      </c>
    </row>
    <row r="4" spans="1:11" ht="15" customHeight="1" x14ac:dyDescent="0.25">
      <c r="A4" s="13" t="s">
        <v>6</v>
      </c>
      <c r="B4" s="31" t="s">
        <v>24</v>
      </c>
      <c r="C4" s="7"/>
      <c r="D4" s="7"/>
      <c r="E4" s="7"/>
      <c r="F4" s="7"/>
      <c r="G4" s="7"/>
      <c r="H4" s="1"/>
      <c r="I4" s="32" t="s">
        <v>37</v>
      </c>
      <c r="J4" s="16">
        <f>IF((COUNT(C10:G15))&gt;0,10*(SUM(C10:G15))/((COUNT(C10:C15)*1+(COUNT(D10:F15))*2+(COUNT(G10:G15))*3)),0)</f>
        <v>0</v>
      </c>
      <c r="K4" s="14" t="str">
        <f>IF(J4&lt;=1,"Se requiere mucho más trabajo",IF(J4&lt;=4,"Dominio insuficiente",IF(J4&lt;=6,"Dominio mínimo exigible",IF(J4&lt;=8,"Buen dominio","Dominio pleno"))))</f>
        <v>Se requiere mucho más trabajo</v>
      </c>
    </row>
    <row r="5" spans="1:11" x14ac:dyDescent="0.25">
      <c r="A5" s="13" t="s">
        <v>7</v>
      </c>
      <c r="B5" s="31" t="s">
        <v>25</v>
      </c>
      <c r="C5" s="7"/>
      <c r="D5" s="7"/>
      <c r="E5" s="7"/>
      <c r="F5" s="7"/>
      <c r="G5" s="7"/>
      <c r="I5" s="32"/>
      <c r="J5" s="16"/>
      <c r="K5" s="14"/>
    </row>
    <row r="6" spans="1:11" x14ac:dyDescent="0.25">
      <c r="A6" s="13" t="s">
        <v>8</v>
      </c>
      <c r="B6" s="31" t="s">
        <v>26</v>
      </c>
      <c r="C6" s="7"/>
      <c r="D6" s="7"/>
      <c r="E6" s="7"/>
      <c r="F6" s="7"/>
      <c r="G6" s="7"/>
    </row>
    <row r="7" spans="1:11" x14ac:dyDescent="0.25">
      <c r="A7" s="13" t="s">
        <v>9</v>
      </c>
      <c r="B7" s="31" t="s">
        <v>27</v>
      </c>
      <c r="C7" s="7"/>
      <c r="D7" s="7"/>
      <c r="E7" s="7"/>
      <c r="F7" s="7"/>
      <c r="G7" s="7"/>
      <c r="I7" s="44" t="s">
        <v>23</v>
      </c>
      <c r="J7" s="19"/>
      <c r="K7" s="20"/>
    </row>
    <row r="8" spans="1:11" x14ac:dyDescent="0.25">
      <c r="A8" s="13" t="s">
        <v>10</v>
      </c>
      <c r="B8" s="31" t="s">
        <v>28</v>
      </c>
      <c r="C8" s="7"/>
      <c r="D8" s="7"/>
      <c r="E8" s="7"/>
      <c r="F8" s="7"/>
      <c r="G8" s="7"/>
      <c r="I8" s="45"/>
      <c r="J8" s="21" t="s">
        <v>0</v>
      </c>
      <c r="K8" s="22" t="s">
        <v>1</v>
      </c>
    </row>
    <row r="9" spans="1:11" x14ac:dyDescent="0.25">
      <c r="A9" s="13" t="s">
        <v>11</v>
      </c>
      <c r="B9" s="31" t="s">
        <v>29</v>
      </c>
      <c r="C9" s="7"/>
      <c r="D9" s="7"/>
      <c r="E9" s="7"/>
      <c r="F9" s="7"/>
      <c r="G9" s="7"/>
      <c r="I9" s="32" t="s">
        <v>3</v>
      </c>
      <c r="J9" s="16">
        <f>IF(COUNT(C4:C15)&gt;0,10*SUM(C4:C15)/(COUNT(C4:C15)*1),0)</f>
        <v>0</v>
      </c>
      <c r="K9" s="14" t="str">
        <f>IF(J9&lt;=1,"Se requiere mucho más trabajo",IF(J9&lt;=4,"Dominio insuficiente",IF(J9&lt;=6,"Dominio mínimo exigible",IF(J9&lt;=8,"Buen dominio","Dominio pleno"))))</f>
        <v>Se requiere mucho más trabajo</v>
      </c>
    </row>
    <row r="10" spans="1:11" x14ac:dyDescent="0.25">
      <c r="A10" s="13" t="s">
        <v>12</v>
      </c>
      <c r="B10" s="31" t="s">
        <v>30</v>
      </c>
      <c r="C10" s="7"/>
      <c r="D10" s="7"/>
      <c r="E10" s="7"/>
      <c r="F10" s="7"/>
      <c r="G10" s="7"/>
      <c r="I10" s="32" t="s">
        <v>20</v>
      </c>
      <c r="J10" s="16">
        <f>IF(COUNT(D4:F15)&gt;0,10*SUM(D4:F15)/(COUNT(D4:F15)*2),0)</f>
        <v>0</v>
      </c>
      <c r="K10" s="14" t="str">
        <f>IF(J10&lt;=1,"Se requiere mucho más trabajo",IF(J10&lt;=4,"Dominio insuficiente",IF(J10&lt;=6,"Dominio mínimo exigible",IF(J10&lt;=8,"Buen dominio","Dominio pleno"))))</f>
        <v>Se requiere mucho más trabajo</v>
      </c>
    </row>
    <row r="11" spans="1:11" x14ac:dyDescent="0.25">
      <c r="A11" s="13" t="s">
        <v>13</v>
      </c>
      <c r="B11" s="31" t="s">
        <v>31</v>
      </c>
      <c r="C11" s="7"/>
      <c r="D11" s="7"/>
      <c r="E11" s="7"/>
      <c r="F11" s="7"/>
      <c r="G11" s="7"/>
      <c r="I11" s="32" t="s">
        <v>21</v>
      </c>
      <c r="J11" s="16">
        <f>IF(COUNT(G4:G15)&gt;0,10*SUM(G4:G15)/(COUNT(G4:G15)*3),0)</f>
        <v>0</v>
      </c>
      <c r="K11" s="14" t="str">
        <f>IF(J11&lt;=1,"Se requiere mucho más trabajo",IF(J11&lt;=4,"Dominio insuficiente",IF(J11&lt;=6,"Dominio mínimo exigible",IF(J11&lt;=8,"Buen dominio","Dominio pleno"))))</f>
        <v>Se requiere mucho más trabajo</v>
      </c>
    </row>
    <row r="12" spans="1:11" x14ac:dyDescent="0.25">
      <c r="A12" s="13" t="s">
        <v>14</v>
      </c>
      <c r="B12" s="31" t="s">
        <v>32</v>
      </c>
      <c r="C12" s="7"/>
      <c r="D12" s="7"/>
      <c r="E12" s="7"/>
      <c r="F12" s="7"/>
      <c r="G12" s="7"/>
      <c r="J12" s="15"/>
    </row>
    <row r="13" spans="1:11" ht="15" customHeight="1" x14ac:dyDescent="0.25">
      <c r="A13" s="13" t="s">
        <v>15</v>
      </c>
      <c r="B13" s="31" t="s">
        <v>33</v>
      </c>
      <c r="C13" s="7"/>
      <c r="D13" s="7"/>
      <c r="E13" s="7"/>
      <c r="F13" s="7"/>
      <c r="G13" s="7"/>
      <c r="I13" s="36" t="s">
        <v>17</v>
      </c>
      <c r="J13" s="23"/>
      <c r="K13" s="24"/>
    </row>
    <row r="14" spans="1:11" ht="15" customHeight="1" x14ac:dyDescent="0.25">
      <c r="A14" s="13" t="s">
        <v>16</v>
      </c>
      <c r="B14" s="31" t="s">
        <v>34</v>
      </c>
      <c r="C14" s="7"/>
      <c r="D14" s="7"/>
      <c r="E14" s="7"/>
      <c r="F14" s="7"/>
      <c r="G14" s="7"/>
      <c r="I14" s="37"/>
      <c r="J14" s="34"/>
      <c r="K14" s="35"/>
    </row>
    <row r="15" spans="1:11" x14ac:dyDescent="0.25">
      <c r="A15" s="13" t="s">
        <v>19</v>
      </c>
      <c r="B15" s="31" t="s">
        <v>35</v>
      </c>
      <c r="C15" s="7"/>
      <c r="D15" s="7"/>
      <c r="E15" s="7"/>
      <c r="F15" s="7"/>
      <c r="G15" s="7"/>
      <c r="I15" s="38"/>
      <c r="J15" s="27" t="s">
        <v>0</v>
      </c>
      <c r="K15" s="28" t="s">
        <v>1</v>
      </c>
    </row>
    <row r="16" spans="1:11" ht="66" customHeight="1" x14ac:dyDescent="0.25">
      <c r="A16" s="8"/>
      <c r="B16" s="9"/>
      <c r="C16" s="10"/>
      <c r="D16" s="10"/>
      <c r="E16" s="10"/>
      <c r="F16" s="10"/>
      <c r="G16" s="10"/>
      <c r="I16" s="33" t="s">
        <v>2</v>
      </c>
      <c r="J16" s="18">
        <f>IF(COUNT(C4:G15)&gt;0,10*SUM(C4:G15)/(COUNT(C4:C15)*1+COUNT(D4:F15)*2+COUNT(G4:G15)*3),0)</f>
        <v>0</v>
      </c>
      <c r="K16" s="17" t="str">
        <f>IF(J16&lt;=1,"Aunque sabes algunas cosas debes esforzarte mucho más para poder aplicarlas. Es aconsejable que practiques con niveles anteriores.",IF(J16&lt;=3,"Eres capaz de recordar, reconocer, medir, clasificar, ordenar y realizar cálculos básicos, pero necesitas esforzarte más para poder aplicar tus conocimientos.",IF(J16&lt;=6.4,"Eres capaz de resolver situaciones matemáticas sencillas, y de justificar, comprobar, comunicar y representar el proceso y el resultado.",IF(J16&lt;=8.4,"Eres capaz de usar de forma comprensiva conocimientos matemáticos para resolver la mayoría de las situaciones matemáticas.","Eres capaz de usar razonadamente tus conocimientos  matemáticos en muchos tipos de situaciones matemáticas y contextos."))))</f>
        <v>Aunque sabes algunas cosas debes esforzarte mucho más para poder aplicarlas. Es aconsejable que practiques con niveles anteriores.</v>
      </c>
    </row>
    <row r="17" spans="1:9" x14ac:dyDescent="0.25">
      <c r="A17" s="3"/>
      <c r="B17" s="3"/>
      <c r="C17" s="3"/>
      <c r="D17" s="5"/>
      <c r="E17" s="4"/>
      <c r="F17" s="6"/>
      <c r="G17" s="6"/>
    </row>
    <row r="18" spans="1:9" x14ac:dyDescent="0.25">
      <c r="I18" t="s">
        <v>22</v>
      </c>
    </row>
  </sheetData>
  <mergeCells count="6">
    <mergeCell ref="I13:I15"/>
    <mergeCell ref="A1:B3"/>
    <mergeCell ref="I1:I2"/>
    <mergeCell ref="C2:G2"/>
    <mergeCell ref="C1:G1"/>
    <mergeCell ref="I7:I8"/>
  </mergeCells>
  <pageMargins left="0.7" right="0.7" top="0.75" bottom="0.75" header="0.3" footer="0.3"/>
  <pageSetup paperSize="9" orientation="portrait" r:id="rId1"/>
  <ignoredErrors>
    <ignoredError sqref="J9 J11 J16 J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Nivel 10</vt:lpstr>
      <vt:lpstr>Hoja2</vt:lpstr>
      <vt:lpstr>Hoja3</vt:lpstr>
    </vt:vector>
  </TitlesOfParts>
  <Company>Editorial Casals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Camps</dc:creator>
  <cp:lastModifiedBy>Bernat</cp:lastModifiedBy>
  <dcterms:created xsi:type="dcterms:W3CDTF">2015-02-03T16:00:56Z</dcterms:created>
  <dcterms:modified xsi:type="dcterms:W3CDTF">2016-03-03T16:32:36Z</dcterms:modified>
</cp:coreProperties>
</file>