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430" yWindow="15" windowWidth="14310" windowHeight="14355"/>
  </bookViews>
  <sheets>
    <sheet name="Nivel 10" sheetId="1" r:id="rId1"/>
    <sheet name="Hoja2" sheetId="2" r:id="rId2"/>
    <sheet name="Hoja3" sheetId="3" r:id="rId3"/>
  </sheets>
  <calcPr calcId="144525"/>
</workbook>
</file>

<file path=xl/calcChain.xml><?xml version="1.0" encoding="utf-8"?>
<calcChain xmlns="http://schemas.openxmlformats.org/spreadsheetml/2006/main">
  <c r="K5" i="1" l="1"/>
  <c r="K4" i="1"/>
  <c r="J15" i="1" l="1"/>
  <c r="K15" i="1" s="1"/>
  <c r="J11" i="1"/>
  <c r="K11" i="1" s="1"/>
  <c r="J10" i="1"/>
  <c r="K10" i="1" s="1"/>
  <c r="J9" i="1"/>
  <c r="K9" i="1" s="1"/>
  <c r="J5" i="1"/>
  <c r="J4" i="1"/>
  <c r="J3" i="1"/>
  <c r="K3" i="1" s="1"/>
</calcChain>
</file>

<file path=xl/sharedStrings.xml><?xml version="1.0" encoding="utf-8"?>
<sst xmlns="http://schemas.openxmlformats.org/spreadsheetml/2006/main" count="42" uniqueCount="38">
  <si>
    <t>Final</t>
  </si>
  <si>
    <t>Activitat 1</t>
  </si>
  <si>
    <t>Activitat 2</t>
  </si>
  <si>
    <t>Activitat 3</t>
  </si>
  <si>
    <t>Activitat 4</t>
  </si>
  <si>
    <t>Activitat 5</t>
  </si>
  <si>
    <t>Activitat 6</t>
  </si>
  <si>
    <t>Activitat 7</t>
  </si>
  <si>
    <t>Activitat 8</t>
  </si>
  <si>
    <t>Activitat 9</t>
  </si>
  <si>
    <t>Activitat 10</t>
  </si>
  <si>
    <t>Activitat 11</t>
  </si>
  <si>
    <t>Punts de cada</t>
  </si>
  <si>
    <t>tasca</t>
  </si>
  <si>
    <t>Avaluació dels Continguts</t>
  </si>
  <si>
    <t>Puntuació orientativa</t>
  </si>
  <si>
    <t>Els resultats dels continguts, les habilitats i la competència matemàtica s'indiquen sobre 10.</t>
  </si>
  <si>
    <t>Avaluació de les Habilitats</t>
  </si>
  <si>
    <t>Avaluació de la Competència matemàtica</t>
  </si>
  <si>
    <t>Competència matemàtica:</t>
  </si>
  <si>
    <t>Nombres:</t>
  </si>
  <si>
    <t>Formes i mesures geomètriques:</t>
  </si>
  <si>
    <t>Representació de dades:</t>
  </si>
  <si>
    <t>Conèixer:</t>
  </si>
  <si>
    <t>Utilitzar:</t>
  </si>
  <si>
    <t>Raonar:</t>
  </si>
  <si>
    <t>Anem a l'hort!</t>
  </si>
  <si>
    <t>El taller de joieria</t>
  </si>
  <si>
    <t>Els números del meu carrer</t>
  </si>
  <si>
    <t>Jocs de construcció</t>
  </si>
  <si>
    <t>Explorem el pati de l'escola</t>
  </si>
  <si>
    <t>El dau i la ruleta</t>
  </si>
  <si>
    <t>El mercat</t>
  </si>
  <si>
    <t>El bingo</t>
  </si>
  <si>
    <t>El tangram xinès</t>
  </si>
  <si>
    <t>Les màquines dels canvis</t>
  </si>
  <si>
    <t>Nombres a la calculadora</t>
  </si>
  <si>
    <t>NIVELL Primària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</si>
</sst>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CC99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7"/>
      </right>
      <top/>
      <bottom/>
      <diagonal/>
    </border>
    <border>
      <left/>
      <right style="thin">
        <color theme="7"/>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3">
    <xf numFmtId="0" fontId="0" fillId="0" borderId="0" xfId="0"/>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0" fillId="0" borderId="1" xfId="0"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xf numFmtId="0" fontId="1" fillId="4" borderId="1" xfId="0" applyFont="1" applyFill="1" applyBorder="1" applyAlignment="1">
      <alignment horizontal="left"/>
    </xf>
    <xf numFmtId="0" fontId="0" fillId="4" borderId="1" xfId="0" applyFill="1" applyBorder="1"/>
    <xf numFmtId="0" fontId="0" fillId="0" borderId="0" xfId="0" applyAlignment="1">
      <alignmen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164" fontId="0" fillId="4" borderId="1" xfId="0" applyNumberFormat="1" applyFill="1" applyBorder="1" applyAlignment="1">
      <alignment horizontal="center" vertical="top" wrapText="1"/>
    </xf>
    <xf numFmtId="0" fontId="0" fillId="7" borderId="4" xfId="0" applyFill="1" applyBorder="1" applyAlignment="1">
      <alignment horizontal="center" vertical="center"/>
    </xf>
    <xf numFmtId="0" fontId="0" fillId="7" borderId="5" xfId="0" applyFill="1" applyBorder="1"/>
    <xf numFmtId="0" fontId="1" fillId="8" borderId="0" xfId="0" applyFont="1" applyFill="1" applyBorder="1" applyAlignment="1">
      <alignment horizontal="center" vertical="center"/>
    </xf>
    <xf numFmtId="0" fontId="1" fillId="8" borderId="6" xfId="0" applyFont="1" applyFill="1" applyBorder="1" applyAlignment="1">
      <alignment horizontal="center"/>
    </xf>
    <xf numFmtId="0" fontId="0" fillId="9" borderId="4" xfId="0" applyFill="1" applyBorder="1" applyAlignment="1">
      <alignment horizontal="center" vertical="center"/>
    </xf>
    <xf numFmtId="0" fontId="0" fillId="9" borderId="5" xfId="0" applyFill="1" applyBorder="1"/>
    <xf numFmtId="0" fontId="1" fillId="10" borderId="0" xfId="0" applyFont="1" applyFill="1" applyBorder="1" applyAlignment="1">
      <alignment horizontal="center"/>
    </xf>
    <xf numFmtId="0" fontId="1" fillId="10" borderId="6" xfId="0" applyFont="1" applyFill="1" applyBorder="1" applyAlignment="1">
      <alignment horizontal="center"/>
    </xf>
    <xf numFmtId="0" fontId="1" fillId="11" borderId="0" xfId="0" applyFont="1" applyFill="1" applyBorder="1" applyAlignment="1">
      <alignment horizontal="center" vertical="center"/>
    </xf>
    <xf numFmtId="0" fontId="1" fillId="11" borderId="6" xfId="0" applyFont="1" applyFill="1" applyBorder="1" applyAlignment="1">
      <alignment horizontal="center"/>
    </xf>
    <xf numFmtId="0" fontId="2" fillId="6" borderId="10" xfId="0" applyFont="1" applyFill="1" applyBorder="1" applyAlignment="1">
      <alignment horizontal="center" wrapText="1"/>
    </xf>
    <xf numFmtId="0" fontId="2" fillId="6" borderId="9" xfId="0" applyFont="1" applyFill="1" applyBorder="1" applyAlignment="1">
      <alignment horizontal="center" wrapText="1"/>
    </xf>
    <xf numFmtId="0" fontId="0" fillId="4" borderId="1" xfId="0" applyFill="1" applyBorder="1" applyAlignment="1">
      <alignment horizontal="left"/>
    </xf>
    <xf numFmtId="0" fontId="0" fillId="4" borderId="1" xfId="0" applyFill="1" applyBorder="1" applyAlignment="1">
      <alignment horizontal="right"/>
    </xf>
    <xf numFmtId="0" fontId="0" fillId="4" borderId="7" xfId="0" applyFill="1" applyBorder="1" applyAlignment="1">
      <alignment horizontal="right" vertical="top"/>
    </xf>
    <xf numFmtId="0" fontId="1" fillId="9" borderId="3"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2" borderId="0" xfId="0" applyFont="1" applyFill="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zoomScaleNormal="100" workbookViewId="0">
      <selection activeCell="C4" sqref="C4"/>
    </sheetView>
  </sheetViews>
  <sheetFormatPr baseColWidth="10" defaultRowHeight="15" x14ac:dyDescent="0.25"/>
  <cols>
    <col min="1" max="1" width="12.42578125" customWidth="1"/>
    <col min="2" max="2" width="44.5703125" customWidth="1"/>
    <col min="3" max="3" width="4.5703125" customWidth="1"/>
    <col min="4" max="4" width="4.85546875" customWidth="1"/>
    <col min="5" max="5" width="4.7109375" style="2" customWidth="1"/>
    <col min="6" max="6" width="5.140625" style="2" customWidth="1"/>
    <col min="7" max="7" width="4.7109375" style="2" customWidth="1"/>
    <col min="8" max="8" width="5" style="2" customWidth="1"/>
    <col min="9" max="9" width="33.85546875" customWidth="1"/>
    <col min="10" max="10" width="13" customWidth="1"/>
    <col min="11" max="11" width="37" customWidth="1"/>
  </cols>
  <sheetData>
    <row r="1" spans="1:11" ht="15.75" customHeight="1" x14ac:dyDescent="0.25">
      <c r="A1" s="36" t="s">
        <v>37</v>
      </c>
      <c r="B1" s="36"/>
      <c r="C1" s="39" t="s">
        <v>12</v>
      </c>
      <c r="D1" s="39"/>
      <c r="E1" s="39"/>
      <c r="F1" s="39"/>
      <c r="G1" s="40"/>
      <c r="I1" s="37" t="s">
        <v>14</v>
      </c>
      <c r="J1" s="11"/>
      <c r="K1" s="12"/>
    </row>
    <row r="2" spans="1:11" ht="14.25" customHeight="1" x14ac:dyDescent="0.25">
      <c r="A2" s="36"/>
      <c r="B2" s="36"/>
      <c r="C2" s="39" t="s">
        <v>13</v>
      </c>
      <c r="D2" s="39"/>
      <c r="E2" s="39"/>
      <c r="F2" s="39"/>
      <c r="G2" s="40"/>
      <c r="I2" s="38"/>
      <c r="J2" s="25" t="s">
        <v>0</v>
      </c>
      <c r="K2" s="26" t="s">
        <v>15</v>
      </c>
    </row>
    <row r="3" spans="1:11" ht="15" customHeight="1" x14ac:dyDescent="0.25">
      <c r="A3" s="36"/>
      <c r="B3" s="36"/>
      <c r="C3" s="29">
        <v>1</v>
      </c>
      <c r="D3" s="29">
        <v>2</v>
      </c>
      <c r="E3" s="29">
        <v>3</v>
      </c>
      <c r="F3" s="29">
        <v>4</v>
      </c>
      <c r="G3" s="30">
        <v>5</v>
      </c>
      <c r="I3" s="32" t="s">
        <v>20</v>
      </c>
      <c r="J3" s="16">
        <f>IF((COUNT(C4:G6)+COUNT(C10:G11)+COUNT(C14:G14))&gt;0,10*(SUM(C4:G6)+SUM(C10:G11)+SUM(C14:G14))/((COUNT(C4:C6)+COUNT(C10:C11)+COUNT(C14))*1+(COUNT(D4:F6)+COUNT(D10:F11)+COUNT(D14:F14))*2+(COUNT(G4:G6)+COUNT(G10:G11)+COUNT(G14))*3),0)</f>
        <v>0</v>
      </c>
      <c r="K3" s="14" t="str">
        <f>IF(J3&lt;=1,"Cal treballar-hi molt més",IF(J3&lt;=4,"Domini insuficient",IF(J3&lt;=6,"Domini mínim exigible",IF(J3&lt;=8,"Bon domini","Domini absolut"))))</f>
        <v>Cal treballar-hi molt més</v>
      </c>
    </row>
    <row r="4" spans="1:11" ht="15" customHeight="1" x14ac:dyDescent="0.25">
      <c r="A4" s="13" t="s">
        <v>1</v>
      </c>
      <c r="B4" s="31" t="s">
        <v>26</v>
      </c>
      <c r="C4" s="7"/>
      <c r="D4" s="7"/>
      <c r="E4" s="7"/>
      <c r="F4" s="7"/>
      <c r="G4" s="7"/>
      <c r="H4" s="1"/>
      <c r="I4" s="32" t="s">
        <v>21</v>
      </c>
      <c r="J4" s="16">
        <f>IF((COUNT(C7:G8)+COUNT(C12:G13))&gt;0,10*(SUM(C7:G8)+SUM(C12:G13))/((COUNT(C7:C8)+COUNT(C12:C13))*1+(COUNT(D7:F8)+COUNT(D12:F13))*2+(COUNT(G7:G8)+COUNT(G12:G13))*3),0)</f>
        <v>0</v>
      </c>
      <c r="K4" s="14" t="str">
        <f>IF(J4&lt;=1,"Cal treballar-hi molt més",IF(J4&lt;=4,"Domini insuficient",IF(J4&lt;=6,"Domini mínim exigible",IF(J4&lt;=8,"Bon domini","Domini absolut"))))</f>
        <v>Cal treballar-hi molt més</v>
      </c>
    </row>
    <row r="5" spans="1:11" x14ac:dyDescent="0.25">
      <c r="A5" s="13" t="s">
        <v>2</v>
      </c>
      <c r="B5" s="31" t="s">
        <v>27</v>
      </c>
      <c r="C5" s="7"/>
      <c r="D5" s="7"/>
      <c r="E5" s="7"/>
      <c r="F5" s="7"/>
      <c r="G5" s="7"/>
      <c r="I5" s="32" t="s">
        <v>22</v>
      </c>
      <c r="J5" s="16">
        <f>IF((COUNT(C9:G9)+COUNT(C14:G14))&gt;0,10*(SUM(C9:G9)+SUM(C14:G14))/((COUNT(C9)+COUNT(C14))*1+(COUNT(D9:F9)+COUNT(D14:F14))*2+(COUNT(G9)+COUNT(G14))*3),0)</f>
        <v>0</v>
      </c>
      <c r="K5" s="14" t="str">
        <f>IF(J5&lt;=1,"Cal treballar-hi molt més",IF(J5&lt;=4,"Domini insuficient",IF(J5&lt;=6,"Domini mínim exigible",IF(J5&lt;=8,"Bon domini","Domini absolut"))))</f>
        <v>Cal treballar-hi molt més</v>
      </c>
    </row>
    <row r="6" spans="1:11" x14ac:dyDescent="0.25">
      <c r="A6" s="13" t="s">
        <v>3</v>
      </c>
      <c r="B6" s="31" t="s">
        <v>28</v>
      </c>
      <c r="C6" s="7"/>
      <c r="D6" s="7"/>
      <c r="E6" s="7"/>
      <c r="F6" s="7"/>
      <c r="G6" s="7"/>
    </row>
    <row r="7" spans="1:11" x14ac:dyDescent="0.25">
      <c r="A7" s="13" t="s">
        <v>4</v>
      </c>
      <c r="B7" s="31" t="s">
        <v>29</v>
      </c>
      <c r="C7" s="7"/>
      <c r="D7" s="7"/>
      <c r="E7" s="7"/>
      <c r="F7" s="7"/>
      <c r="G7" s="7"/>
      <c r="I7" s="41" t="s">
        <v>17</v>
      </c>
      <c r="J7" s="19"/>
      <c r="K7" s="20"/>
    </row>
    <row r="8" spans="1:11" x14ac:dyDescent="0.25">
      <c r="A8" s="13" t="s">
        <v>5</v>
      </c>
      <c r="B8" s="31" t="s">
        <v>30</v>
      </c>
      <c r="C8" s="7"/>
      <c r="D8" s="7"/>
      <c r="E8" s="7"/>
      <c r="F8" s="7"/>
      <c r="G8" s="7"/>
      <c r="I8" s="42"/>
      <c r="J8" s="21" t="s">
        <v>0</v>
      </c>
      <c r="K8" s="22" t="s">
        <v>15</v>
      </c>
    </row>
    <row r="9" spans="1:11" x14ac:dyDescent="0.25">
      <c r="A9" s="13" t="s">
        <v>6</v>
      </c>
      <c r="B9" s="31" t="s">
        <v>31</v>
      </c>
      <c r="C9" s="7"/>
      <c r="D9" s="7"/>
      <c r="E9" s="7"/>
      <c r="F9" s="7"/>
      <c r="G9" s="7"/>
      <c r="I9" s="32" t="s">
        <v>23</v>
      </c>
      <c r="J9" s="16">
        <f>IF(COUNT(C4:C14)&gt;0,10*SUM(C4:C14)/(COUNT(C4:C14)*1),0)</f>
        <v>0</v>
      </c>
      <c r="K9" s="14" t="str">
        <f>IF(J9&lt;=1,"Cal treballar-hi molt més",IF(J9&lt;=4,"Domini insuficient",IF(J9&lt;=6,"Domini mínim exigible",IF(J9&lt;=8,"Bon domini","Domini absolut"))))</f>
        <v>Cal treballar-hi molt més</v>
      </c>
    </row>
    <row r="10" spans="1:11" x14ac:dyDescent="0.25">
      <c r="A10" s="13" t="s">
        <v>7</v>
      </c>
      <c r="B10" s="31" t="s">
        <v>32</v>
      </c>
      <c r="C10" s="7"/>
      <c r="D10" s="7"/>
      <c r="E10" s="7"/>
      <c r="F10" s="7"/>
      <c r="G10" s="7"/>
      <c r="I10" s="32" t="s">
        <v>24</v>
      </c>
      <c r="J10" s="16">
        <f>IF(COUNT(D4:F14)&gt;0,10*SUM(D4:F14)/(COUNT(D4:F14)*2),0)</f>
        <v>0</v>
      </c>
      <c r="K10" s="14" t="str">
        <f>IF(J10&lt;=1,"Cal treballar-hi molt més",IF(J10&lt;=4,"Domini insuficient",IF(J10&lt;=6,"Domini mínim exigible",IF(J10&lt;=8,"Bon domini","Domini absolut"))))</f>
        <v>Cal treballar-hi molt més</v>
      </c>
    </row>
    <row r="11" spans="1:11" x14ac:dyDescent="0.25">
      <c r="A11" s="13" t="s">
        <v>8</v>
      </c>
      <c r="B11" s="31" t="s">
        <v>33</v>
      </c>
      <c r="C11" s="7"/>
      <c r="D11" s="7"/>
      <c r="E11" s="7"/>
      <c r="F11" s="7"/>
      <c r="G11" s="7"/>
      <c r="I11" s="32" t="s">
        <v>25</v>
      </c>
      <c r="J11" s="16">
        <f>IF(COUNT(G4:G14)&gt;0,10*SUM(G4:G14)/(COUNT(G4:G14)*3),0)</f>
        <v>0</v>
      </c>
      <c r="K11" s="14" t="str">
        <f>IF(J11&lt;=1,"Cal treballar-hi molt més",IF(J11&lt;=4,"Domini insuficient",IF(J11&lt;=6,"Domini mínim exigible",IF(J11&lt;=8,"Bon domini","Domini absolut"))))</f>
        <v>Cal treballar-hi molt més</v>
      </c>
    </row>
    <row r="12" spans="1:11" x14ac:dyDescent="0.25">
      <c r="A12" s="13" t="s">
        <v>9</v>
      </c>
      <c r="B12" s="31" t="s">
        <v>34</v>
      </c>
      <c r="C12" s="7"/>
      <c r="D12" s="7"/>
      <c r="E12" s="7"/>
      <c r="F12" s="7"/>
      <c r="G12" s="7"/>
      <c r="J12" s="15"/>
    </row>
    <row r="13" spans="1:11" ht="15" customHeight="1" x14ac:dyDescent="0.25">
      <c r="A13" s="13" t="s">
        <v>10</v>
      </c>
      <c r="B13" s="31" t="s">
        <v>35</v>
      </c>
      <c r="C13" s="7"/>
      <c r="D13" s="7"/>
      <c r="E13" s="7"/>
      <c r="F13" s="7"/>
      <c r="G13" s="7"/>
      <c r="I13" s="34" t="s">
        <v>18</v>
      </c>
      <c r="J13" s="23"/>
      <c r="K13" s="24"/>
    </row>
    <row r="14" spans="1:11" x14ac:dyDescent="0.25">
      <c r="A14" s="13" t="s">
        <v>11</v>
      </c>
      <c r="B14" s="31" t="s">
        <v>36</v>
      </c>
      <c r="C14" s="7"/>
      <c r="D14" s="7"/>
      <c r="E14" s="7"/>
      <c r="F14" s="7"/>
      <c r="G14" s="7"/>
      <c r="I14" s="35"/>
      <c r="J14" s="27" t="s">
        <v>0</v>
      </c>
      <c r="K14" s="28" t="s">
        <v>15</v>
      </c>
    </row>
    <row r="15" spans="1:11" ht="77.25" customHeight="1" x14ac:dyDescent="0.25">
      <c r="A15" s="8"/>
      <c r="B15" s="9"/>
      <c r="C15" s="10"/>
      <c r="D15" s="10"/>
      <c r="E15" s="10"/>
      <c r="F15" s="10"/>
      <c r="G15" s="10"/>
      <c r="I15" s="33" t="s">
        <v>19</v>
      </c>
      <c r="J15" s="18">
        <f>IF(COUNT(C4:G14)&gt;0,10*SUM(C4:G14)/(COUNT(C4:C14)*1+COUNT(D4:F14)*2+COUNT(G4:G14)*3),0)</f>
        <v>0</v>
      </c>
      <c r="K15" s="17" t="str">
        <f>IF(J15&lt;=1,"Tot i que saps algunes coses, t’hi has d’esforçar més per poder-les aplicar. És aconsellable que practiquis amb nivells anteriors.",IF(J15&lt;=3,"Ets capaç de recordar, reconèixer, mesurar, classificar, ordenar i realitzar càlculs bàsics, però cal que t’hi esforcis més per poder aplicar els teus coneixements.",IF(J15&lt;=6.4,"Ets capaç de resoldre situacions matemàtiques senzilles, i de justificar, comprovar, comunicar i representar el procés i el resultat.",IF(J15&lt;=8.4,"Ets capaç d’utilitzar de manera comprensiva coneixements matemàtics per resoldre la majoria de les situacions matemàtiques.","Ets capaç d’utilitzar de forma raonada els teus coneixements matemàtics en molts tipus de situacions matemàtiques i contextos."))))</f>
        <v>Tot i que saps algunes coses, t’hi has d’esforçar més per poder-les aplicar. És aconsellable que practiquis amb nivells anteriors.</v>
      </c>
    </row>
    <row r="16" spans="1:11" x14ac:dyDescent="0.25">
      <c r="A16" s="3"/>
      <c r="B16" s="3"/>
      <c r="C16" s="3"/>
      <c r="D16" s="5"/>
      <c r="E16" s="4"/>
      <c r="F16" s="6"/>
      <c r="G16" s="6"/>
    </row>
    <row r="17" spans="9:9" x14ac:dyDescent="0.25">
      <c r="I17" t="s">
        <v>16</v>
      </c>
    </row>
  </sheetData>
  <mergeCells count="6">
    <mergeCell ref="I13:I14"/>
    <mergeCell ref="A1:B3"/>
    <mergeCell ref="I1:I2"/>
    <mergeCell ref="C2:G2"/>
    <mergeCell ref="C1:G1"/>
    <mergeCell ref="I7:I8"/>
  </mergeCells>
  <pageMargins left="0.7" right="0.7" top="0.75" bottom="0.75" header="0.3" footer="0.3"/>
  <pageSetup paperSize="9" orientation="portrait" r:id="rId1"/>
  <ignoredErrors>
    <ignoredError sqref="J9 J3:J4 J11 J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10</vt:lpstr>
      <vt:lpstr>Hoja2</vt:lpstr>
      <vt:lpstr>Hoja3</vt:lpstr>
    </vt:vector>
  </TitlesOfParts>
  <Company>Editorial Casals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Camps</dc:creator>
  <cp:lastModifiedBy>Bernat</cp:lastModifiedBy>
  <dcterms:created xsi:type="dcterms:W3CDTF">2015-02-03T16:00:56Z</dcterms:created>
  <dcterms:modified xsi:type="dcterms:W3CDTF">2015-09-02T09:45:37Z</dcterms:modified>
</cp:coreProperties>
</file>