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4430" yWindow="15" windowWidth="14310" windowHeight="14355"/>
  </bookViews>
  <sheets>
    <sheet name="Nivel 10" sheetId="1" r:id="rId1"/>
    <sheet name="Hoja2" sheetId="2" r:id="rId2"/>
    <sheet name="Hoja3" sheetId="3" r:id="rId3"/>
  </sheets>
  <calcPr calcId="144525"/>
</workbook>
</file>

<file path=xl/calcChain.xml><?xml version="1.0" encoding="utf-8"?>
<calcChain xmlns="http://schemas.openxmlformats.org/spreadsheetml/2006/main">
  <c r="K5" i="1" l="1"/>
  <c r="K4" i="1"/>
  <c r="J15" i="1" l="1"/>
  <c r="K15" i="1" s="1"/>
  <c r="J11" i="1"/>
  <c r="K11" i="1" s="1"/>
  <c r="J10" i="1"/>
  <c r="K10" i="1" s="1"/>
  <c r="J9" i="1"/>
  <c r="K9" i="1" s="1"/>
  <c r="J5" i="1"/>
  <c r="J4" i="1"/>
  <c r="J3" i="1"/>
  <c r="K3" i="1" s="1"/>
</calcChain>
</file>

<file path=xl/sharedStrings.xml><?xml version="1.0" encoding="utf-8"?>
<sst xmlns="http://schemas.openxmlformats.org/spreadsheetml/2006/main" count="42" uniqueCount="38">
  <si>
    <t>Final</t>
  </si>
  <si>
    <t>Activitat 1</t>
  </si>
  <si>
    <t>Activitat 2</t>
  </si>
  <si>
    <t>Activitat 3</t>
  </si>
  <si>
    <t>Activitat 4</t>
  </si>
  <si>
    <t>Activitat 5</t>
  </si>
  <si>
    <t>Activitat 6</t>
  </si>
  <si>
    <t>Activitat 7</t>
  </si>
  <si>
    <t>Activitat 8</t>
  </si>
  <si>
    <t>Activitat 9</t>
  </si>
  <si>
    <t>Activitat 10</t>
  </si>
  <si>
    <t>Activitat 11</t>
  </si>
  <si>
    <t>Punts de cada</t>
  </si>
  <si>
    <t>tasca</t>
  </si>
  <si>
    <t>Avaluació dels Continguts</t>
  </si>
  <si>
    <t>Puntuació orientativa</t>
  </si>
  <si>
    <t>Els resultats dels continguts, les habilitats i la competència matemàtica s'indiquen sobre 10.</t>
  </si>
  <si>
    <t>Avaluació de les Habilitats</t>
  </si>
  <si>
    <t>Avaluació de la Competència matemàtica</t>
  </si>
  <si>
    <t>Competència matemàtica:</t>
  </si>
  <si>
    <t>Nombres:</t>
  </si>
  <si>
    <t>Formes i mesures geomètriques:</t>
  </si>
  <si>
    <t>Representació de dades:</t>
  </si>
  <si>
    <t>Conèixer:</t>
  </si>
  <si>
    <t>Utilitzar:</t>
  </si>
  <si>
    <t>Raonar:</t>
  </si>
  <si>
    <t>La fira dels nombres</t>
  </si>
  <si>
    <t>La cursa de bicis</t>
  </si>
  <si>
    <t>La festa d'aniversari</t>
  </si>
  <si>
    <t>Matemàtiques a l'art</t>
  </si>
  <si>
    <t>El tren de joguina</t>
  </si>
  <si>
    <t>Jocs d'atzar</t>
  </si>
  <si>
    <t>Codis de seguretat</t>
  </si>
  <si>
    <t>La calculadora</t>
  </si>
  <si>
    <t>Matemàtiques a l'art II</t>
  </si>
  <si>
    <t>A l'aeroport</t>
  </si>
  <si>
    <t>Els nens de l'escola</t>
  </si>
  <si>
    <t>NIVELL Primària 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</si>
</sst>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0"/>
      <name val="Calibri"/>
      <family val="2"/>
      <scheme val="minor"/>
    </font>
    <font>
      <b/>
      <sz val="26"/>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FF9900"/>
        <bgColor indexed="64"/>
      </patternFill>
    </fill>
    <fill>
      <patternFill patternType="solid">
        <fgColor rgb="FFCC990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39997558519241921"/>
        <bgColor indexed="64"/>
      </patternFill>
    </fill>
    <fill>
      <patternFill patternType="solid">
        <fgColor theme="4"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theme="7"/>
      </right>
      <top/>
      <bottom/>
      <diagonal/>
    </border>
    <border>
      <left/>
      <right style="thin">
        <color theme="7"/>
      </right>
      <top/>
      <bottom style="thin">
        <color indexed="64"/>
      </bottom>
      <diagonal/>
    </border>
    <border>
      <left/>
      <right/>
      <top/>
      <bottom style="thin">
        <color indexed="64"/>
      </bottom>
      <diagonal/>
    </border>
    <border>
      <left style="thin">
        <color indexed="64"/>
      </left>
      <right/>
      <top/>
      <bottom style="thin">
        <color indexed="64"/>
      </bottom>
      <diagonal/>
    </border>
  </borders>
  <cellStyleXfs count="1">
    <xf numFmtId="0" fontId="0" fillId="0" borderId="0"/>
  </cellStyleXfs>
  <cellXfs count="43">
    <xf numFmtId="0" fontId="0" fillId="0" borderId="0" xfId="0"/>
    <xf numFmtId="0" fontId="0" fillId="0" borderId="0" xfId="0" applyAlignment="1">
      <alignment horizontal="center"/>
    </xf>
    <xf numFmtId="0" fontId="0" fillId="0" borderId="0" xfId="0" applyAlignment="1"/>
    <xf numFmtId="0" fontId="0" fillId="0" borderId="0" xfId="0" applyBorder="1"/>
    <xf numFmtId="0" fontId="0" fillId="0" borderId="0" xfId="0" applyBorder="1" applyAlignment="1"/>
    <xf numFmtId="0" fontId="0" fillId="0" borderId="0" xfId="0" applyFill="1" applyBorder="1"/>
    <xf numFmtId="0" fontId="0" fillId="0" borderId="0" xfId="0" applyFill="1" applyBorder="1" applyAlignment="1"/>
    <xf numFmtId="0" fontId="0" fillId="0" borderId="1" xfId="0" applyBorder="1" applyAlignment="1">
      <alignment horizontal="center" vertical="center"/>
    </xf>
    <xf numFmtId="0" fontId="1" fillId="0" borderId="0" xfId="0" applyFont="1" applyBorder="1" applyAlignment="1">
      <alignment horizontal="left"/>
    </xf>
    <xf numFmtId="0" fontId="0" fillId="0" borderId="0" xfId="0" applyBorder="1" applyAlignment="1">
      <alignment horizontal="left"/>
    </xf>
    <xf numFmtId="0" fontId="0" fillId="0" borderId="0" xfId="0" applyBorder="1" applyAlignment="1">
      <alignment horizontal="center" vertical="center"/>
    </xf>
    <xf numFmtId="0" fontId="0" fillId="3" borderId="4" xfId="0" applyFill="1" applyBorder="1" applyAlignment="1">
      <alignment horizontal="center" vertical="center"/>
    </xf>
    <xf numFmtId="0" fontId="0" fillId="3" borderId="5" xfId="0" applyFill="1" applyBorder="1"/>
    <xf numFmtId="0" fontId="1" fillId="4" borderId="1" xfId="0" applyFont="1" applyFill="1" applyBorder="1" applyAlignment="1">
      <alignment horizontal="left"/>
    </xf>
    <xf numFmtId="0" fontId="0" fillId="4" borderId="1" xfId="0" applyFill="1" applyBorder="1"/>
    <xf numFmtId="0" fontId="0" fillId="0" borderId="0" xfId="0" applyAlignment="1">
      <alignment vertical="center"/>
    </xf>
    <xf numFmtId="164" fontId="0" fillId="4" borderId="1" xfId="0" applyNumberFormat="1" applyFill="1" applyBorder="1" applyAlignment="1">
      <alignment horizontal="center" vertical="center"/>
    </xf>
    <xf numFmtId="0" fontId="0" fillId="4" borderId="1" xfId="0" applyFill="1" applyBorder="1" applyAlignment="1">
      <alignment horizontal="left" vertical="top" wrapText="1"/>
    </xf>
    <xf numFmtId="164" fontId="0" fillId="4" borderId="1" xfId="0" applyNumberFormat="1" applyFill="1" applyBorder="1" applyAlignment="1">
      <alignment horizontal="center" vertical="top" wrapText="1"/>
    </xf>
    <xf numFmtId="0" fontId="0" fillId="7" borderId="4" xfId="0" applyFill="1" applyBorder="1" applyAlignment="1">
      <alignment horizontal="center" vertical="center"/>
    </xf>
    <xf numFmtId="0" fontId="0" fillId="7" borderId="5" xfId="0" applyFill="1" applyBorder="1"/>
    <xf numFmtId="0" fontId="1" fillId="8" borderId="0" xfId="0" applyFont="1" applyFill="1" applyBorder="1" applyAlignment="1">
      <alignment horizontal="center" vertical="center"/>
    </xf>
    <xf numFmtId="0" fontId="1" fillId="8" borderId="6" xfId="0" applyFont="1" applyFill="1" applyBorder="1" applyAlignment="1">
      <alignment horizontal="center"/>
    </xf>
    <xf numFmtId="0" fontId="0" fillId="9" borderId="4" xfId="0" applyFill="1" applyBorder="1" applyAlignment="1">
      <alignment horizontal="center" vertical="center"/>
    </xf>
    <xf numFmtId="0" fontId="0" fillId="9" borderId="5" xfId="0" applyFill="1" applyBorder="1"/>
    <xf numFmtId="0" fontId="1" fillId="10" borderId="0" xfId="0" applyFont="1" applyFill="1" applyBorder="1" applyAlignment="1">
      <alignment horizontal="center"/>
    </xf>
    <xf numFmtId="0" fontId="1" fillId="10" borderId="6" xfId="0" applyFont="1" applyFill="1" applyBorder="1" applyAlignment="1">
      <alignment horizontal="center"/>
    </xf>
    <xf numFmtId="0" fontId="1" fillId="11" borderId="0" xfId="0" applyFont="1" applyFill="1" applyBorder="1" applyAlignment="1">
      <alignment horizontal="center" vertical="center"/>
    </xf>
    <xf numFmtId="0" fontId="1" fillId="11" borderId="6" xfId="0" applyFont="1" applyFill="1" applyBorder="1" applyAlignment="1">
      <alignment horizontal="center"/>
    </xf>
    <xf numFmtId="0" fontId="2" fillId="6" borderId="10" xfId="0" applyFont="1" applyFill="1" applyBorder="1" applyAlignment="1">
      <alignment horizontal="center" wrapText="1"/>
    </xf>
    <xf numFmtId="0" fontId="2" fillId="6" borderId="9" xfId="0" applyFont="1" applyFill="1" applyBorder="1" applyAlignment="1">
      <alignment horizontal="center" wrapText="1"/>
    </xf>
    <xf numFmtId="0" fontId="0" fillId="4" borderId="1" xfId="0" applyFill="1" applyBorder="1" applyAlignment="1">
      <alignment horizontal="left"/>
    </xf>
    <xf numFmtId="0" fontId="0" fillId="4" borderId="1" xfId="0" applyFill="1" applyBorder="1" applyAlignment="1">
      <alignment horizontal="right"/>
    </xf>
    <xf numFmtId="0" fontId="0" fillId="4" borderId="7" xfId="0" applyFill="1" applyBorder="1" applyAlignment="1">
      <alignment horizontal="right" vertical="top"/>
    </xf>
    <xf numFmtId="0" fontId="1" fillId="9" borderId="3" xfId="0" applyFont="1" applyFill="1" applyBorder="1" applyAlignment="1">
      <alignment horizontal="center" vertical="center" wrapText="1"/>
    </xf>
    <xf numFmtId="0" fontId="1" fillId="9" borderId="11" xfId="0" applyFont="1" applyFill="1" applyBorder="1" applyAlignment="1">
      <alignment horizontal="center" vertical="center" wrapText="1"/>
    </xf>
    <xf numFmtId="0" fontId="3" fillId="2" borderId="0" xfId="0" applyFont="1" applyFill="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center" vertical="center"/>
    </xf>
    <xf numFmtId="0" fontId="1" fillId="5" borderId="0"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2" xfId="0" applyFont="1" applyFill="1" applyBorder="1" applyAlignment="1">
      <alignment horizontal="center" vertical="center"/>
    </xf>
  </cellXfs>
  <cellStyles count="1">
    <cellStyle name="Normal" xfId="0" builtinId="0"/>
  </cellStyles>
  <dxfs count="0"/>
  <tableStyles count="0" defaultTableStyle="TableStyleMedium9" defaultPivotStyle="PivotStyleLight16"/>
  <colors>
    <mruColors>
      <color rgb="FFCC9900"/>
      <color rgb="FFFF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zoomScaleNormal="100" workbookViewId="0">
      <selection activeCell="C4" sqref="C4"/>
    </sheetView>
  </sheetViews>
  <sheetFormatPr baseColWidth="10" defaultRowHeight="15" x14ac:dyDescent="0.25"/>
  <cols>
    <col min="1" max="1" width="12.42578125" customWidth="1"/>
    <col min="2" max="2" width="44.5703125" customWidth="1"/>
    <col min="3" max="3" width="4.5703125" customWidth="1"/>
    <col min="4" max="4" width="4.85546875" customWidth="1"/>
    <col min="5" max="5" width="4.7109375" style="2" customWidth="1"/>
    <col min="6" max="6" width="5.140625" style="2" customWidth="1"/>
    <col min="7" max="7" width="4.7109375" style="2" customWidth="1"/>
    <col min="8" max="8" width="5" style="2" customWidth="1"/>
    <col min="9" max="9" width="33.85546875" customWidth="1"/>
    <col min="10" max="10" width="13" customWidth="1"/>
    <col min="11" max="11" width="37" customWidth="1"/>
  </cols>
  <sheetData>
    <row r="1" spans="1:11" ht="15.75" customHeight="1" x14ac:dyDescent="0.25">
      <c r="A1" s="36" t="s">
        <v>37</v>
      </c>
      <c r="B1" s="36"/>
      <c r="C1" s="39" t="s">
        <v>12</v>
      </c>
      <c r="D1" s="39"/>
      <c r="E1" s="39"/>
      <c r="F1" s="39"/>
      <c r="G1" s="40"/>
      <c r="I1" s="37" t="s">
        <v>14</v>
      </c>
      <c r="J1" s="11"/>
      <c r="K1" s="12"/>
    </row>
    <row r="2" spans="1:11" ht="14.25" customHeight="1" x14ac:dyDescent="0.25">
      <c r="A2" s="36"/>
      <c r="B2" s="36"/>
      <c r="C2" s="39" t="s">
        <v>13</v>
      </c>
      <c r="D2" s="39"/>
      <c r="E2" s="39"/>
      <c r="F2" s="39"/>
      <c r="G2" s="40"/>
      <c r="I2" s="38"/>
      <c r="J2" s="25" t="s">
        <v>0</v>
      </c>
      <c r="K2" s="26" t="s">
        <v>15</v>
      </c>
    </row>
    <row r="3" spans="1:11" ht="15" customHeight="1" x14ac:dyDescent="0.25">
      <c r="A3" s="36"/>
      <c r="B3" s="36"/>
      <c r="C3" s="29">
        <v>1</v>
      </c>
      <c r="D3" s="29">
        <v>2</v>
      </c>
      <c r="E3" s="29">
        <v>3</v>
      </c>
      <c r="F3" s="29">
        <v>4</v>
      </c>
      <c r="G3" s="30">
        <v>5</v>
      </c>
      <c r="I3" s="32" t="s">
        <v>20</v>
      </c>
      <c r="J3" s="16">
        <f>IF((COUNT(C4:G6)+COUNT(C10:G11)+COUNT(C14:G14))&gt;0,10*(SUM(C4:G6)+SUM(C10:G11)+SUM(C14:G14))/((COUNT(C4:C6)+COUNT(C10:C11)+COUNT(C14))*1+(COUNT(D4:F6)+COUNT(D10:F11)+COUNT(D14:F14))*2+(COUNT(G4:G6)+COUNT(G10:G11)+COUNT(G14))*3),0)</f>
        <v>0</v>
      </c>
      <c r="K3" s="14" t="str">
        <f>IF(J3&lt;=1,"Cal treballar-hi molt més",IF(J3&lt;=4,"Domini insuficient",IF(J3&lt;=6,"Domini mínim exigible",IF(J3&lt;=8,"Bon domini","Domini absolut"))))</f>
        <v>Cal treballar-hi molt més</v>
      </c>
    </row>
    <row r="4" spans="1:11" ht="15" customHeight="1" x14ac:dyDescent="0.25">
      <c r="A4" s="13" t="s">
        <v>1</v>
      </c>
      <c r="B4" s="31" t="s">
        <v>26</v>
      </c>
      <c r="C4" s="7"/>
      <c r="D4" s="7"/>
      <c r="E4" s="7"/>
      <c r="F4" s="7"/>
      <c r="G4" s="7"/>
      <c r="H4" s="1"/>
      <c r="I4" s="32" t="s">
        <v>21</v>
      </c>
      <c r="J4" s="16">
        <f>IF((COUNT(C7:G8)+COUNT(C12:G13))&gt;0,10*(SUM(C7:G8)+SUM(C12:G13))/((COUNT(C7:C8)+COUNT(C12:C13))*1+(COUNT(D7:F8)+COUNT(D12:F13))*2+(COUNT(G7:G8)+COUNT(G12:G13))*3),0)</f>
        <v>0</v>
      </c>
      <c r="K4" s="14" t="str">
        <f>IF(J4&lt;=1,"Cal treballar-hi molt més",IF(J4&lt;=4,"Domini insuficient",IF(J4&lt;=6,"Domini mínim exigible",IF(J4&lt;=8,"Bon domini","Domini absolut"))))</f>
        <v>Cal treballar-hi molt més</v>
      </c>
    </row>
    <row r="5" spans="1:11" x14ac:dyDescent="0.25">
      <c r="A5" s="13" t="s">
        <v>2</v>
      </c>
      <c r="B5" s="31" t="s">
        <v>27</v>
      </c>
      <c r="C5" s="7"/>
      <c r="D5" s="7"/>
      <c r="E5" s="7"/>
      <c r="F5" s="7"/>
      <c r="G5" s="7"/>
      <c r="I5" s="32" t="s">
        <v>22</v>
      </c>
      <c r="J5" s="16">
        <f>IF((COUNT(C9:G9)+COUNT(C14:G14))&gt;0,10*(SUM(C9:G9)+SUM(C14:G14))/((COUNT(C9)+COUNT(C14))*1+(COUNT(D9:F9)+COUNT(D14:F14))*2+(COUNT(G9)+COUNT(G14))*3),0)</f>
        <v>0</v>
      </c>
      <c r="K5" s="14" t="str">
        <f>IF(J5&lt;=1,"Cal treballar-hi molt més",IF(J5&lt;=4,"Domini insuficient",IF(J5&lt;=6,"Domini mínim exigible",IF(J5&lt;=8,"Bon domini","Domini absolut"))))</f>
        <v>Cal treballar-hi molt més</v>
      </c>
    </row>
    <row r="6" spans="1:11" x14ac:dyDescent="0.25">
      <c r="A6" s="13" t="s">
        <v>3</v>
      </c>
      <c r="B6" s="31" t="s">
        <v>28</v>
      </c>
      <c r="C6" s="7"/>
      <c r="D6" s="7"/>
      <c r="E6" s="7"/>
      <c r="F6" s="7"/>
      <c r="G6" s="7"/>
    </row>
    <row r="7" spans="1:11" x14ac:dyDescent="0.25">
      <c r="A7" s="13" t="s">
        <v>4</v>
      </c>
      <c r="B7" s="31" t="s">
        <v>29</v>
      </c>
      <c r="C7" s="7"/>
      <c r="D7" s="7"/>
      <c r="E7" s="7"/>
      <c r="F7" s="7"/>
      <c r="G7" s="7"/>
      <c r="I7" s="41" t="s">
        <v>17</v>
      </c>
      <c r="J7" s="19"/>
      <c r="K7" s="20"/>
    </row>
    <row r="8" spans="1:11" x14ac:dyDescent="0.25">
      <c r="A8" s="13" t="s">
        <v>5</v>
      </c>
      <c r="B8" s="31" t="s">
        <v>30</v>
      </c>
      <c r="C8" s="7"/>
      <c r="D8" s="7"/>
      <c r="E8" s="7"/>
      <c r="F8" s="7"/>
      <c r="G8" s="7"/>
      <c r="I8" s="42"/>
      <c r="J8" s="21" t="s">
        <v>0</v>
      </c>
      <c r="K8" s="22" t="s">
        <v>15</v>
      </c>
    </row>
    <row r="9" spans="1:11" x14ac:dyDescent="0.25">
      <c r="A9" s="13" t="s">
        <v>6</v>
      </c>
      <c r="B9" s="31" t="s">
        <v>31</v>
      </c>
      <c r="C9" s="7"/>
      <c r="D9" s="7"/>
      <c r="E9" s="7"/>
      <c r="F9" s="7"/>
      <c r="G9" s="7"/>
      <c r="I9" s="32" t="s">
        <v>23</v>
      </c>
      <c r="J9" s="16">
        <f>IF(COUNT(C4:C14)&gt;0,10*SUM(C4:C14)/(COUNT(C4:C14)*1),0)</f>
        <v>0</v>
      </c>
      <c r="K9" s="14" t="str">
        <f>IF(J9&lt;=1,"Cal treballar-hi molt més",IF(J9&lt;=4,"Domini insuficient",IF(J9&lt;=6,"Domini mínim exigible",IF(J9&lt;=8,"Bon domini","Domini absolut"))))</f>
        <v>Cal treballar-hi molt més</v>
      </c>
    </row>
    <row r="10" spans="1:11" x14ac:dyDescent="0.25">
      <c r="A10" s="13" t="s">
        <v>7</v>
      </c>
      <c r="B10" s="31" t="s">
        <v>32</v>
      </c>
      <c r="C10" s="7"/>
      <c r="D10" s="7"/>
      <c r="E10" s="7"/>
      <c r="F10" s="7"/>
      <c r="G10" s="7"/>
      <c r="I10" s="32" t="s">
        <v>24</v>
      </c>
      <c r="J10" s="16">
        <f>IF(COUNT(D4:F14)&gt;0,10*SUM(D4:F14)/(COUNT(D4:F14)*2),0)</f>
        <v>0</v>
      </c>
      <c r="K10" s="14" t="str">
        <f>IF(J10&lt;=1,"Cal treballar-hi molt més",IF(J10&lt;=4,"Domini insuficient",IF(J10&lt;=6,"Domini mínim exigible",IF(J10&lt;=8,"Bon domini","Domini absolut"))))</f>
        <v>Cal treballar-hi molt més</v>
      </c>
    </row>
    <row r="11" spans="1:11" x14ac:dyDescent="0.25">
      <c r="A11" s="13" t="s">
        <v>8</v>
      </c>
      <c r="B11" s="31" t="s">
        <v>33</v>
      </c>
      <c r="C11" s="7"/>
      <c r="D11" s="7"/>
      <c r="E11" s="7"/>
      <c r="F11" s="7"/>
      <c r="G11" s="7"/>
      <c r="I11" s="32" t="s">
        <v>25</v>
      </c>
      <c r="J11" s="16">
        <f>IF(COUNT(G4:G14)&gt;0,10*SUM(G4:G14)/(COUNT(G4:G14)*3),0)</f>
        <v>0</v>
      </c>
      <c r="K11" s="14" t="str">
        <f>IF(J11&lt;=1,"Cal treballar-hi molt més",IF(J11&lt;=4,"Domini insuficient",IF(J11&lt;=6,"Domini mínim exigible",IF(J11&lt;=8,"Bon domini","Domini absolut"))))</f>
        <v>Cal treballar-hi molt més</v>
      </c>
    </row>
    <row r="12" spans="1:11" x14ac:dyDescent="0.25">
      <c r="A12" s="13" t="s">
        <v>9</v>
      </c>
      <c r="B12" s="31" t="s">
        <v>34</v>
      </c>
      <c r="C12" s="7"/>
      <c r="D12" s="7"/>
      <c r="E12" s="7"/>
      <c r="F12" s="7"/>
      <c r="G12" s="7"/>
      <c r="J12" s="15"/>
    </row>
    <row r="13" spans="1:11" ht="15" customHeight="1" x14ac:dyDescent="0.25">
      <c r="A13" s="13" t="s">
        <v>10</v>
      </c>
      <c r="B13" s="31" t="s">
        <v>35</v>
      </c>
      <c r="C13" s="7"/>
      <c r="D13" s="7"/>
      <c r="E13" s="7"/>
      <c r="F13" s="7"/>
      <c r="G13" s="7"/>
      <c r="I13" s="34" t="s">
        <v>18</v>
      </c>
      <c r="J13" s="23"/>
      <c r="K13" s="24"/>
    </row>
    <row r="14" spans="1:11" x14ac:dyDescent="0.25">
      <c r="A14" s="13" t="s">
        <v>11</v>
      </c>
      <c r="B14" s="31" t="s">
        <v>36</v>
      </c>
      <c r="C14" s="7"/>
      <c r="D14" s="7"/>
      <c r="E14" s="7"/>
      <c r="F14" s="7"/>
      <c r="G14" s="7"/>
      <c r="I14" s="35"/>
      <c r="J14" s="27" t="s">
        <v>0</v>
      </c>
      <c r="K14" s="28" t="s">
        <v>15</v>
      </c>
    </row>
    <row r="15" spans="1:11" ht="77.25" customHeight="1" x14ac:dyDescent="0.25">
      <c r="A15" s="8"/>
      <c r="B15" s="9"/>
      <c r="C15" s="10"/>
      <c r="D15" s="10"/>
      <c r="E15" s="10"/>
      <c r="F15" s="10"/>
      <c r="G15" s="10"/>
      <c r="I15" s="33" t="s">
        <v>19</v>
      </c>
      <c r="J15" s="18">
        <f>IF(COUNT(C4:G14)&gt;0,10*SUM(C4:G14)/(COUNT(C4:C14)*1+COUNT(D4:F14)*2+COUNT(G4:G14)*3),0)</f>
        <v>0</v>
      </c>
      <c r="K15" s="17" t="str">
        <f>IF(J15&lt;=1,"Tot i que saps algunes coses, t’hi has d’esforçar més per poder-les aplicar. És aconsellable que practiquis amb nivells anteriors.",IF(J15&lt;=3,"Ets capaç de recordar, reconèixer, mesurar, classificar, ordenar i realitzar càlculs bàsics, però cal que t’hi esforcis més per poder aplicar els teus coneixements.",IF(J15&lt;=6.4,"Ets capaç de resoldre situacions matemàtiques senzilles, i de justificar, comprovar, comunicar i representar el procés i el resultat.",IF(J15&lt;=8.4,"Ets capaç d’utilitzar de manera comprensiva coneixements matemàtics per resoldre la majoria de les situacions matemàtiques.","Ets capaç d’utilitzar de forma raonada els teus coneixements matemàtics en molts tipus de situacions matemàtiques i contextos."))))</f>
        <v>Tot i que saps algunes coses, t’hi has d’esforçar més per poder-les aplicar. És aconsellable que practiquis amb nivells anteriors.</v>
      </c>
    </row>
    <row r="16" spans="1:11" x14ac:dyDescent="0.25">
      <c r="A16" s="3"/>
      <c r="B16" s="3"/>
      <c r="C16" s="3"/>
      <c r="D16" s="5"/>
      <c r="E16" s="4"/>
      <c r="F16" s="6"/>
      <c r="G16" s="6"/>
    </row>
    <row r="17" spans="9:9" x14ac:dyDescent="0.25">
      <c r="I17" t="s">
        <v>16</v>
      </c>
    </row>
  </sheetData>
  <mergeCells count="6">
    <mergeCell ref="I13:I14"/>
    <mergeCell ref="A1:B3"/>
    <mergeCell ref="I1:I2"/>
    <mergeCell ref="C2:G2"/>
    <mergeCell ref="C1:G1"/>
    <mergeCell ref="I7:I8"/>
  </mergeCells>
  <pageMargins left="0.7" right="0.7" top="0.75" bottom="0.75" header="0.3" footer="0.3"/>
  <pageSetup paperSize="9" orientation="portrait" r:id="rId1"/>
  <ignoredErrors>
    <ignoredError sqref="J9 J3:J4 J11 J15"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Nivel 10</vt:lpstr>
      <vt:lpstr>Hoja2</vt:lpstr>
      <vt:lpstr>Hoja3</vt:lpstr>
    </vt:vector>
  </TitlesOfParts>
  <Company>Editorial Casals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Isaac Camps</dc:creator>
  <cp:lastModifiedBy>Bernat</cp:lastModifiedBy>
  <dcterms:created xsi:type="dcterms:W3CDTF">2015-02-03T16:00:56Z</dcterms:created>
  <dcterms:modified xsi:type="dcterms:W3CDTF">2015-09-02T09:46:22Z</dcterms:modified>
</cp:coreProperties>
</file>