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4430" yWindow="15" windowWidth="14310" windowHeight="14355"/>
  </bookViews>
  <sheets>
    <sheet name="Nivel 10" sheetId="1" r:id="rId1"/>
    <sheet name="Hoja2" sheetId="2" r:id="rId2"/>
    <sheet name="Hoja3" sheetId="3" r:id="rId3"/>
  </sheets>
  <calcPr calcId="144525"/>
</workbook>
</file>

<file path=xl/calcChain.xml><?xml version="1.0" encoding="utf-8"?>
<calcChain xmlns="http://schemas.openxmlformats.org/spreadsheetml/2006/main">
  <c r="K5" i="1" l="1"/>
  <c r="K4" i="1"/>
  <c r="J15" i="1" l="1"/>
  <c r="K15" i="1" s="1"/>
  <c r="J11" i="1"/>
  <c r="K11" i="1" s="1"/>
  <c r="J10" i="1"/>
  <c r="K10" i="1" s="1"/>
  <c r="J9" i="1"/>
  <c r="K9" i="1" s="1"/>
  <c r="J5" i="1"/>
  <c r="J4" i="1"/>
  <c r="J3" i="1"/>
  <c r="K3" i="1" s="1"/>
</calcChain>
</file>

<file path=xl/sharedStrings.xml><?xml version="1.0" encoding="utf-8"?>
<sst xmlns="http://schemas.openxmlformats.org/spreadsheetml/2006/main" count="42" uniqueCount="38">
  <si>
    <t>Final</t>
  </si>
  <si>
    <t>Activitat 1</t>
  </si>
  <si>
    <t>Activitat 2</t>
  </si>
  <si>
    <t>Activitat 3</t>
  </si>
  <si>
    <t>Activitat 4</t>
  </si>
  <si>
    <t>Activitat 5</t>
  </si>
  <si>
    <t>Activitat 6</t>
  </si>
  <si>
    <t>Activitat 7</t>
  </si>
  <si>
    <t>Activitat 8</t>
  </si>
  <si>
    <t>Activitat 9</t>
  </si>
  <si>
    <t>Activitat 10</t>
  </si>
  <si>
    <t>Activitat 11</t>
  </si>
  <si>
    <t>Punts de cada</t>
  </si>
  <si>
    <t>tasca</t>
  </si>
  <si>
    <t>Avaluació dels Continguts</t>
  </si>
  <si>
    <t>Puntuació orientativa</t>
  </si>
  <si>
    <t>Els resultats dels continguts, les habilitats i la competència matemàtica s'indiquen sobre 10.</t>
  </si>
  <si>
    <t>Avaluació de les Habilitats</t>
  </si>
  <si>
    <t>Avaluació de la Competència matemàtica</t>
  </si>
  <si>
    <t>Competència matemàtica:</t>
  </si>
  <si>
    <t>Nombres:</t>
  </si>
  <si>
    <t>Formes i mesures geomètriques:</t>
  </si>
  <si>
    <t>Representació de dades:</t>
  </si>
  <si>
    <t>Conèixer:</t>
  </si>
  <si>
    <t>Utilitzar:</t>
  </si>
  <si>
    <t>Raonar:</t>
  </si>
  <si>
    <t>NIVELL Primària 11</t>
  </si>
  <si>
    <t>Viatge a la Lluna</t>
  </si>
  <si>
    <t>Els números dels edificis</t>
  </si>
  <si>
    <t>Les tasques de la llar</t>
  </si>
  <si>
    <t>Figures amb escuradents</t>
  </si>
  <si>
    <t>La mesura en els oficis</t>
  </si>
  <si>
    <t>Una investigació amb els vehicles</t>
  </si>
  <si>
    <t>El bingo de fraccions</t>
  </si>
  <si>
    <t>Comprem llaminadures</t>
  </si>
  <si>
    <t>Escultures matemàtiques</t>
  </si>
  <si>
    <t>Les màquines del temps</t>
  </si>
  <si>
    <t>Els Jocs Olímpics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</si>
</sst>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 x14ac:knownFonts="1">
    <font>
      <sz val="11"/>
      <color theme="1"/>
      <name val="Calibri"/>
      <family val="2"/>
      <scheme val="minor"/>
    </font>
    <font>
      <b/>
      <sz val="11"/>
      <color theme="1"/>
      <name val="Calibri"/>
      <family val="2"/>
      <scheme val="minor"/>
    </font>
    <font>
      <sz val="11"/>
      <color theme="0"/>
      <name val="Calibri"/>
      <family val="2"/>
      <scheme val="minor"/>
    </font>
    <font>
      <b/>
      <sz val="26"/>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rgb="FFFF9900"/>
        <bgColor indexed="64"/>
      </patternFill>
    </fill>
    <fill>
      <patternFill patternType="solid">
        <fgColor rgb="FFCC99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4" tint="0.399975585192419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theme="7"/>
      </right>
      <top/>
      <bottom/>
      <diagonal/>
    </border>
    <border>
      <left/>
      <right style="thin">
        <color theme="7"/>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43">
    <xf numFmtId="0" fontId="0" fillId="0" borderId="0" xfId="0"/>
    <xf numFmtId="0" fontId="0" fillId="0" borderId="0" xfId="0" applyAlignment="1">
      <alignment horizontal="center"/>
    </xf>
    <xf numFmtId="0" fontId="0" fillId="0" borderId="0" xfId="0" applyAlignment="1"/>
    <xf numFmtId="0" fontId="0" fillId="0" borderId="0" xfId="0" applyBorder="1"/>
    <xf numFmtId="0" fontId="0" fillId="0" borderId="0" xfId="0" applyBorder="1" applyAlignment="1"/>
    <xf numFmtId="0" fontId="0" fillId="0" borderId="0" xfId="0" applyFill="1" applyBorder="1"/>
    <xf numFmtId="0" fontId="0" fillId="0" borderId="0" xfId="0" applyFill="1" applyBorder="1" applyAlignment="1"/>
    <xf numFmtId="0" fontId="0" fillId="0" borderId="1" xfId="0" applyBorder="1" applyAlignment="1">
      <alignment horizontal="center" vertical="center"/>
    </xf>
    <xf numFmtId="0" fontId="1" fillId="0" borderId="0" xfId="0" applyFont="1" applyBorder="1" applyAlignment="1">
      <alignment horizontal="left"/>
    </xf>
    <xf numFmtId="0" fontId="0" fillId="0" borderId="0" xfId="0" applyBorder="1" applyAlignment="1">
      <alignment horizontal="left"/>
    </xf>
    <xf numFmtId="0" fontId="0" fillId="0" borderId="0" xfId="0" applyBorder="1" applyAlignment="1">
      <alignment horizontal="center" vertical="center"/>
    </xf>
    <xf numFmtId="0" fontId="0" fillId="3" borderId="4" xfId="0" applyFill="1" applyBorder="1" applyAlignment="1">
      <alignment horizontal="center" vertical="center"/>
    </xf>
    <xf numFmtId="0" fontId="0" fillId="3" borderId="5" xfId="0" applyFill="1" applyBorder="1"/>
    <xf numFmtId="0" fontId="1" fillId="4" borderId="1" xfId="0" applyFont="1" applyFill="1" applyBorder="1" applyAlignment="1">
      <alignment horizontal="left"/>
    </xf>
    <xf numFmtId="0" fontId="0" fillId="4" borderId="1" xfId="0" applyFill="1" applyBorder="1"/>
    <xf numFmtId="0" fontId="0" fillId="0" borderId="0" xfId="0" applyAlignment="1">
      <alignment vertical="center"/>
    </xf>
    <xf numFmtId="164" fontId="0" fillId="4" borderId="1" xfId="0" applyNumberFormat="1" applyFill="1" applyBorder="1" applyAlignment="1">
      <alignment horizontal="center" vertical="center"/>
    </xf>
    <xf numFmtId="0" fontId="0" fillId="4" borderId="1" xfId="0" applyFill="1" applyBorder="1" applyAlignment="1">
      <alignment horizontal="left" vertical="top" wrapText="1"/>
    </xf>
    <xf numFmtId="164" fontId="0" fillId="4" borderId="1" xfId="0" applyNumberFormat="1" applyFill="1" applyBorder="1" applyAlignment="1">
      <alignment horizontal="center" vertical="top" wrapText="1"/>
    </xf>
    <xf numFmtId="0" fontId="0" fillId="7" borderId="4" xfId="0" applyFill="1" applyBorder="1" applyAlignment="1">
      <alignment horizontal="center" vertical="center"/>
    </xf>
    <xf numFmtId="0" fontId="0" fillId="7" borderId="5" xfId="0" applyFill="1" applyBorder="1"/>
    <xf numFmtId="0" fontId="1" fillId="8" borderId="0" xfId="0" applyFont="1" applyFill="1" applyBorder="1" applyAlignment="1">
      <alignment horizontal="center" vertical="center"/>
    </xf>
    <xf numFmtId="0" fontId="1" fillId="8" borderId="6" xfId="0" applyFont="1" applyFill="1" applyBorder="1" applyAlignment="1">
      <alignment horizontal="center"/>
    </xf>
    <xf numFmtId="0" fontId="0" fillId="9" borderId="4" xfId="0" applyFill="1" applyBorder="1" applyAlignment="1">
      <alignment horizontal="center" vertical="center"/>
    </xf>
    <xf numFmtId="0" fontId="0" fillId="9" borderId="5" xfId="0" applyFill="1" applyBorder="1"/>
    <xf numFmtId="0" fontId="1" fillId="10" borderId="0" xfId="0" applyFont="1" applyFill="1" applyBorder="1" applyAlignment="1">
      <alignment horizontal="center"/>
    </xf>
    <xf numFmtId="0" fontId="1" fillId="10" borderId="6" xfId="0" applyFont="1" applyFill="1" applyBorder="1" applyAlignment="1">
      <alignment horizontal="center"/>
    </xf>
    <xf numFmtId="0" fontId="1" fillId="11" borderId="0" xfId="0" applyFont="1" applyFill="1" applyBorder="1" applyAlignment="1">
      <alignment horizontal="center" vertical="center"/>
    </xf>
    <xf numFmtId="0" fontId="1" fillId="11" borderId="6" xfId="0" applyFont="1" applyFill="1" applyBorder="1" applyAlignment="1">
      <alignment horizontal="center"/>
    </xf>
    <xf numFmtId="0" fontId="2" fillId="6" borderId="10" xfId="0" applyFont="1" applyFill="1" applyBorder="1" applyAlignment="1">
      <alignment horizontal="center" wrapText="1"/>
    </xf>
    <xf numFmtId="0" fontId="2" fillId="6" borderId="9" xfId="0" applyFont="1" applyFill="1" applyBorder="1" applyAlignment="1">
      <alignment horizontal="center" wrapText="1"/>
    </xf>
    <xf numFmtId="0" fontId="0" fillId="4" borderId="1" xfId="0" applyFill="1" applyBorder="1" applyAlignment="1">
      <alignment horizontal="left"/>
    </xf>
    <xf numFmtId="0" fontId="0" fillId="4" borderId="1" xfId="0" applyFill="1" applyBorder="1" applyAlignment="1">
      <alignment horizontal="right"/>
    </xf>
    <xf numFmtId="0" fontId="0" fillId="4" borderId="7" xfId="0" applyFill="1" applyBorder="1" applyAlignment="1">
      <alignment horizontal="right" vertical="top"/>
    </xf>
    <xf numFmtId="0" fontId="1" fillId="9" borderId="3"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3" fillId="2" borderId="0" xfId="0" applyFont="1" applyFill="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center" vertical="center"/>
    </xf>
    <xf numFmtId="0" fontId="1" fillId="5" borderId="0"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2"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CC99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zoomScaleNormal="100" workbookViewId="0">
      <selection activeCell="C4" sqref="C4"/>
    </sheetView>
  </sheetViews>
  <sheetFormatPr baseColWidth="10" defaultRowHeight="15" x14ac:dyDescent="0.25"/>
  <cols>
    <col min="1" max="1" width="12.42578125" customWidth="1"/>
    <col min="2" max="2" width="44.5703125" customWidth="1"/>
    <col min="3" max="3" width="4.5703125" customWidth="1"/>
    <col min="4" max="4" width="4.85546875" customWidth="1"/>
    <col min="5" max="5" width="4.7109375" style="2" customWidth="1"/>
    <col min="6" max="6" width="5.140625" style="2" customWidth="1"/>
    <col min="7" max="7" width="4.7109375" style="2" customWidth="1"/>
    <col min="8" max="8" width="5" style="2" customWidth="1"/>
    <col min="9" max="9" width="33.85546875" customWidth="1"/>
    <col min="10" max="10" width="13" customWidth="1"/>
    <col min="11" max="11" width="37" customWidth="1"/>
  </cols>
  <sheetData>
    <row r="1" spans="1:11" ht="15.75" customHeight="1" x14ac:dyDescent="0.25">
      <c r="A1" s="36" t="s">
        <v>26</v>
      </c>
      <c r="B1" s="36"/>
      <c r="C1" s="39" t="s">
        <v>12</v>
      </c>
      <c r="D1" s="39"/>
      <c r="E1" s="39"/>
      <c r="F1" s="39"/>
      <c r="G1" s="40"/>
      <c r="I1" s="37" t="s">
        <v>14</v>
      </c>
      <c r="J1" s="11"/>
      <c r="K1" s="12"/>
    </row>
    <row r="2" spans="1:11" ht="14.25" customHeight="1" x14ac:dyDescent="0.25">
      <c r="A2" s="36"/>
      <c r="B2" s="36"/>
      <c r="C2" s="39" t="s">
        <v>13</v>
      </c>
      <c r="D2" s="39"/>
      <c r="E2" s="39"/>
      <c r="F2" s="39"/>
      <c r="G2" s="40"/>
      <c r="I2" s="38"/>
      <c r="J2" s="25" t="s">
        <v>0</v>
      </c>
      <c r="K2" s="26" t="s">
        <v>15</v>
      </c>
    </row>
    <row r="3" spans="1:11" ht="15" customHeight="1" x14ac:dyDescent="0.25">
      <c r="A3" s="36"/>
      <c r="B3" s="36"/>
      <c r="C3" s="29">
        <v>1</v>
      </c>
      <c r="D3" s="29">
        <v>2</v>
      </c>
      <c r="E3" s="29">
        <v>3</v>
      </c>
      <c r="F3" s="29">
        <v>4</v>
      </c>
      <c r="G3" s="30">
        <v>5</v>
      </c>
      <c r="I3" s="32" t="s">
        <v>20</v>
      </c>
      <c r="J3" s="16">
        <f>IF((COUNT(C4:G6)+COUNT(C10:G11)+COUNT(C14:G14))&gt;0,10*(SUM(C4:G6)+SUM(C10:G11)+SUM(C14:G14))/((COUNT(C4:C6)+COUNT(C10:C11)+COUNT(C14))*1+(COUNT(D4:F6)+COUNT(D10:F11)+COUNT(D14:F14))*2+(COUNT(G4:G6)+COUNT(G10:G11)+COUNT(G14))*3),0)</f>
        <v>0</v>
      </c>
      <c r="K3" s="14" t="str">
        <f>IF(J3&lt;=1,"Cal treballar-hi molt més",IF(J3&lt;=4,"Domini insuficient",IF(J3&lt;=6,"Domini mínim exigible",IF(J3&lt;=8,"Bon domini","Domini absolut"))))</f>
        <v>Cal treballar-hi molt més</v>
      </c>
    </row>
    <row r="4" spans="1:11" ht="15" customHeight="1" x14ac:dyDescent="0.25">
      <c r="A4" s="13" t="s">
        <v>1</v>
      </c>
      <c r="B4" s="31" t="s">
        <v>27</v>
      </c>
      <c r="C4" s="7"/>
      <c r="D4" s="7"/>
      <c r="E4" s="7"/>
      <c r="F4" s="7"/>
      <c r="G4" s="7"/>
      <c r="H4" s="1"/>
      <c r="I4" s="32" t="s">
        <v>21</v>
      </c>
      <c r="J4" s="16">
        <f>IF((COUNT(C7:G8)+COUNT(C12:G13))&gt;0,10*(SUM(C7:G8)+SUM(C12:G13))/((COUNT(C7:C8)+COUNT(C12:C13))*1+(COUNT(D7:F8)+COUNT(D12:F13))*2+(COUNT(G7:G8)+COUNT(G12:G13))*3),0)</f>
        <v>0</v>
      </c>
      <c r="K4" s="14" t="str">
        <f>IF(J4&lt;=1,"Cal treballar-hi molt més",IF(J4&lt;=4,"Domini insuficient",IF(J4&lt;=6,"Domini mínim exigible",IF(J4&lt;=8,"Bon domini","Domini absolut"))))</f>
        <v>Cal treballar-hi molt més</v>
      </c>
    </row>
    <row r="5" spans="1:11" x14ac:dyDescent="0.25">
      <c r="A5" s="13" t="s">
        <v>2</v>
      </c>
      <c r="B5" s="31" t="s">
        <v>28</v>
      </c>
      <c r="C5" s="7"/>
      <c r="D5" s="7"/>
      <c r="E5" s="7"/>
      <c r="F5" s="7"/>
      <c r="G5" s="7"/>
      <c r="I5" s="32" t="s">
        <v>22</v>
      </c>
      <c r="J5" s="16">
        <f>IF((COUNT(C9:G9)+COUNT(C14:G14))&gt;0,10*(SUM(C9:G9)+SUM(C14:G14))/((COUNT(C9)+COUNT(C14))*1+(COUNT(D9:F9)+COUNT(D14:F14))*2+(COUNT(G9)+COUNT(G14))*3),0)</f>
        <v>0</v>
      </c>
      <c r="K5" s="14" t="str">
        <f>IF(J5&lt;=1,"Cal treballar-hi molt més",IF(J5&lt;=4,"Domini insuficient",IF(J5&lt;=6,"Domini mínim exigible",IF(J5&lt;=8,"Bon domini","Domini absolut"))))</f>
        <v>Cal treballar-hi molt més</v>
      </c>
    </row>
    <row r="6" spans="1:11" x14ac:dyDescent="0.25">
      <c r="A6" s="13" t="s">
        <v>3</v>
      </c>
      <c r="B6" s="31" t="s">
        <v>29</v>
      </c>
      <c r="C6" s="7"/>
      <c r="D6" s="7"/>
      <c r="E6" s="7"/>
      <c r="F6" s="7"/>
      <c r="G6" s="7"/>
    </row>
    <row r="7" spans="1:11" x14ac:dyDescent="0.25">
      <c r="A7" s="13" t="s">
        <v>4</v>
      </c>
      <c r="B7" s="31" t="s">
        <v>30</v>
      </c>
      <c r="C7" s="7"/>
      <c r="D7" s="7"/>
      <c r="E7" s="7"/>
      <c r="F7" s="7"/>
      <c r="G7" s="7"/>
      <c r="I7" s="41" t="s">
        <v>17</v>
      </c>
      <c r="J7" s="19"/>
      <c r="K7" s="20"/>
    </row>
    <row r="8" spans="1:11" x14ac:dyDescent="0.25">
      <c r="A8" s="13" t="s">
        <v>5</v>
      </c>
      <c r="B8" s="31" t="s">
        <v>31</v>
      </c>
      <c r="C8" s="7"/>
      <c r="D8" s="7"/>
      <c r="E8" s="7"/>
      <c r="F8" s="7"/>
      <c r="G8" s="7"/>
      <c r="I8" s="42"/>
      <c r="J8" s="21" t="s">
        <v>0</v>
      </c>
      <c r="K8" s="22" t="s">
        <v>15</v>
      </c>
    </row>
    <row r="9" spans="1:11" x14ac:dyDescent="0.25">
      <c r="A9" s="13" t="s">
        <v>6</v>
      </c>
      <c r="B9" s="31" t="s">
        <v>32</v>
      </c>
      <c r="C9" s="7"/>
      <c r="D9" s="7"/>
      <c r="E9" s="7"/>
      <c r="F9" s="7"/>
      <c r="G9" s="7"/>
      <c r="I9" s="32" t="s">
        <v>23</v>
      </c>
      <c r="J9" s="16">
        <f>IF(COUNT(C4:C14)&gt;0,10*SUM(C4:C14)/(COUNT(C4:C14)*1),0)</f>
        <v>0</v>
      </c>
      <c r="K9" s="14" t="str">
        <f>IF(J9&lt;=1,"Cal treballar-hi molt més",IF(J9&lt;=4,"Domini insuficient",IF(J9&lt;=6,"Domini mínim exigible",IF(J9&lt;=8,"Bon domini","Domini absolut"))))</f>
        <v>Cal treballar-hi molt més</v>
      </c>
    </row>
    <row r="10" spans="1:11" x14ac:dyDescent="0.25">
      <c r="A10" s="13" t="s">
        <v>7</v>
      </c>
      <c r="B10" s="31" t="s">
        <v>33</v>
      </c>
      <c r="C10" s="7"/>
      <c r="D10" s="7"/>
      <c r="E10" s="7"/>
      <c r="F10" s="7"/>
      <c r="G10" s="7"/>
      <c r="I10" s="32" t="s">
        <v>24</v>
      </c>
      <c r="J10" s="16">
        <f>IF(COUNT(D4:F14)&gt;0,10*SUM(D4:F14)/(COUNT(D4:F14)*2),0)</f>
        <v>0</v>
      </c>
      <c r="K10" s="14" t="str">
        <f>IF(J10&lt;=1,"Cal treballar-hi molt més",IF(J10&lt;=4,"Domini insuficient",IF(J10&lt;=6,"Domini mínim exigible",IF(J10&lt;=8,"Bon domini","Domini absolut"))))</f>
        <v>Cal treballar-hi molt més</v>
      </c>
    </row>
    <row r="11" spans="1:11" x14ac:dyDescent="0.25">
      <c r="A11" s="13" t="s">
        <v>8</v>
      </c>
      <c r="B11" s="31" t="s">
        <v>34</v>
      </c>
      <c r="C11" s="7"/>
      <c r="D11" s="7"/>
      <c r="E11" s="7"/>
      <c r="F11" s="7"/>
      <c r="G11" s="7"/>
      <c r="I11" s="32" t="s">
        <v>25</v>
      </c>
      <c r="J11" s="16">
        <f>IF(COUNT(G4:G14)&gt;0,10*SUM(G4:G14)/(COUNT(G4:G14)*3),0)</f>
        <v>0</v>
      </c>
      <c r="K11" s="14" t="str">
        <f>IF(J11&lt;=1,"Cal treballar-hi molt més",IF(J11&lt;=4,"Domini insuficient",IF(J11&lt;=6,"Domini mínim exigible",IF(J11&lt;=8,"Bon domini","Domini absolut"))))</f>
        <v>Cal treballar-hi molt més</v>
      </c>
    </row>
    <row r="12" spans="1:11" x14ac:dyDescent="0.25">
      <c r="A12" s="13" t="s">
        <v>9</v>
      </c>
      <c r="B12" s="31" t="s">
        <v>35</v>
      </c>
      <c r="C12" s="7"/>
      <c r="D12" s="7"/>
      <c r="E12" s="7"/>
      <c r="F12" s="7"/>
      <c r="G12" s="7"/>
      <c r="J12" s="15"/>
    </row>
    <row r="13" spans="1:11" ht="15" customHeight="1" x14ac:dyDescent="0.25">
      <c r="A13" s="13" t="s">
        <v>10</v>
      </c>
      <c r="B13" s="31" t="s">
        <v>36</v>
      </c>
      <c r="C13" s="7"/>
      <c r="D13" s="7"/>
      <c r="E13" s="7"/>
      <c r="F13" s="7"/>
      <c r="G13" s="7"/>
      <c r="I13" s="34" t="s">
        <v>18</v>
      </c>
      <c r="J13" s="23"/>
      <c r="K13" s="24"/>
    </row>
    <row r="14" spans="1:11" x14ac:dyDescent="0.25">
      <c r="A14" s="13" t="s">
        <v>11</v>
      </c>
      <c r="B14" s="31" t="s">
        <v>37</v>
      </c>
      <c r="C14" s="7"/>
      <c r="D14" s="7"/>
      <c r="E14" s="7"/>
      <c r="F14" s="7"/>
      <c r="G14" s="7"/>
      <c r="I14" s="35"/>
      <c r="J14" s="27" t="s">
        <v>0</v>
      </c>
      <c r="K14" s="28" t="s">
        <v>15</v>
      </c>
    </row>
    <row r="15" spans="1:11" ht="77.25" customHeight="1" x14ac:dyDescent="0.25">
      <c r="A15" s="8"/>
      <c r="B15" s="9"/>
      <c r="C15" s="10"/>
      <c r="D15" s="10"/>
      <c r="E15" s="10"/>
      <c r="F15" s="10"/>
      <c r="G15" s="10"/>
      <c r="I15" s="33" t="s">
        <v>19</v>
      </c>
      <c r="J15" s="18">
        <f>IF(COUNT(C4:G14)&gt;0,10*SUM(C4:G14)/(COUNT(C4:C14)*1+COUNT(D4:F14)*2+COUNT(G4:G14)*3),0)</f>
        <v>0</v>
      </c>
      <c r="K15" s="17" t="str">
        <f>IF(J15&lt;=1,"Tot i que saps algunes coses, t’hi has d’esforçar més per poder-les aplicar. És aconsellable que practiquis amb nivells anteriors.",IF(J15&lt;=3,"Ets capaç de recordar, reconèixer, mesurar, classificar, ordenar i realitzar càlculs bàsics, però cal que t’hi esforcis més per poder aplicar els teus coneixements.",IF(J15&lt;=6.4,"Ets capaç de resoldre situacions matemàtiques senzilles, i de justificar, comprovar, comunicar i representar el procés i el resultat.",IF(J15&lt;=8.4,"Ets capaç d’utilitzar de manera comprensiva coneixements matemàtics per resoldre la majoria de les situacions matemàtiques.","Ets capaç d’utilitzar de forma raonada els teus coneixements matemàtics en molts tipus de situacions matemàtiques i contextos."))))</f>
        <v>Tot i que saps algunes coses, t’hi has d’esforçar més per poder-les aplicar. És aconsellable que practiquis amb nivells anteriors.</v>
      </c>
    </row>
    <row r="16" spans="1:11" x14ac:dyDescent="0.25">
      <c r="A16" s="3"/>
      <c r="B16" s="3"/>
      <c r="C16" s="3"/>
      <c r="D16" s="5"/>
      <c r="E16" s="4"/>
      <c r="F16" s="6"/>
      <c r="G16" s="6"/>
    </row>
    <row r="17" spans="9:9" x14ac:dyDescent="0.25">
      <c r="I17" t="s">
        <v>16</v>
      </c>
    </row>
  </sheetData>
  <mergeCells count="6">
    <mergeCell ref="I13:I14"/>
    <mergeCell ref="A1:B3"/>
    <mergeCell ref="I1:I2"/>
    <mergeCell ref="C2:G2"/>
    <mergeCell ref="C1:G1"/>
    <mergeCell ref="I7:I8"/>
  </mergeCells>
  <pageMargins left="0.7" right="0.7" top="0.75" bottom="0.75" header="0.3" footer="0.3"/>
  <pageSetup paperSize="9" orientation="portrait" r:id="rId1"/>
  <ignoredErrors>
    <ignoredError sqref="J9 J3:J4 J11 J15"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Nivel 10</vt:lpstr>
      <vt:lpstr>Hoja2</vt:lpstr>
      <vt:lpstr>Hoja3</vt:lpstr>
    </vt:vector>
  </TitlesOfParts>
  <Company>Editorial Casals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Isaac Camps</dc:creator>
  <cp:lastModifiedBy>Bernat</cp:lastModifiedBy>
  <dcterms:created xsi:type="dcterms:W3CDTF">2015-02-03T16:00:56Z</dcterms:created>
  <dcterms:modified xsi:type="dcterms:W3CDTF">2015-09-02T09:49:13Z</dcterms:modified>
</cp:coreProperties>
</file>