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14520" windowHeight="14355"/>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5" i="1" l="1"/>
  <c r="K4" i="1"/>
  <c r="J5" i="1" l="1"/>
  <c r="J4" i="1"/>
  <c r="J3" i="1"/>
  <c r="K3" i="1" s="1"/>
  <c r="J16" i="1" l="1"/>
  <c r="K16" i="1" s="1"/>
  <c r="J11" i="1"/>
  <c r="K11" i="1" s="1"/>
  <c r="J10" i="1"/>
  <c r="K10" i="1" s="1"/>
  <c r="J9" i="1"/>
  <c r="K9" i="1" s="1"/>
</calcChain>
</file>

<file path=xl/sharedStrings.xml><?xml version="1.0" encoding="utf-8"?>
<sst xmlns="http://schemas.openxmlformats.org/spreadsheetml/2006/main" count="44" uniqueCount="40">
  <si>
    <t>Final</t>
  </si>
  <si>
    <t>Actividad 12</t>
  </si>
  <si>
    <t>Punts de cada</t>
  </si>
  <si>
    <t>tasca</t>
  </si>
  <si>
    <t>Activitat 1</t>
  </si>
  <si>
    <t>Activitat 2</t>
  </si>
  <si>
    <t>Activitat 3</t>
  </si>
  <si>
    <t>Activitat 4</t>
  </si>
  <si>
    <t>Activitat 5</t>
  </si>
  <si>
    <t>Activitat 6</t>
  </si>
  <si>
    <t>Activitat 7</t>
  </si>
  <si>
    <t>Activitat 8</t>
  </si>
  <si>
    <t>Activitat 9</t>
  </si>
  <si>
    <t>Activitat 10</t>
  </si>
  <si>
    <t>Activitat 11</t>
  </si>
  <si>
    <t>Avaluació dels Continguts</t>
  </si>
  <si>
    <t>Puntuació orientativa</t>
  </si>
  <si>
    <t>Avaluació de les Habilitats</t>
  </si>
  <si>
    <t>Nombres:</t>
  </si>
  <si>
    <t>Formes i mesures geomètriques:</t>
  </si>
  <si>
    <t>Representació de dades:</t>
  </si>
  <si>
    <t>Conèixer:</t>
  </si>
  <si>
    <t>Utilitzar:</t>
  </si>
  <si>
    <t>Raonar:</t>
  </si>
  <si>
    <t>Competència matemàtica:</t>
  </si>
  <si>
    <t>Els resultats dels continguts, les habilitats i la competència matemàtica s'indiquen sobre 10.</t>
  </si>
  <si>
    <t>Avaluació de la Competència matemàtica</t>
  </si>
  <si>
    <t>NIVELL Primària 15</t>
  </si>
  <si>
    <t>Grans xifres en l'entorn</t>
  </si>
  <si>
    <t>Juguem al bingo</t>
  </si>
  <si>
    <t>Nombres poligonals</t>
  </si>
  <si>
    <t>Fotocòpies de logotips</t>
  </si>
  <si>
    <t>La gimcana</t>
  </si>
  <si>
    <t>El creixement de la població</t>
  </si>
  <si>
    <t>La bateria del mòbil</t>
  </si>
  <si>
    <t>El volum de la música</t>
  </si>
  <si>
    <t>Els cubs</t>
  </si>
  <si>
    <t>Els plànols del pis</t>
  </si>
  <si>
    <t>La factura del telèfon</t>
  </si>
  <si>
    <t>El menú del menjador escolar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</si>
</sst>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0" fillId="9" borderId="0" xfId="0" applyFill="1" applyBorder="1" applyAlignment="1">
      <alignment horizontal="center" vertical="center"/>
    </xf>
    <xf numFmtId="0" fontId="0" fillId="9" borderId="6" xfId="0" applyFill="1" applyBorder="1"/>
    <xf numFmtId="0" fontId="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9" t="s">
        <v>27</v>
      </c>
      <c r="B1" s="39"/>
      <c r="C1" s="42" t="s">
        <v>2</v>
      </c>
      <c r="D1" s="42"/>
      <c r="E1" s="42"/>
      <c r="F1" s="42"/>
      <c r="G1" s="43"/>
      <c r="I1" s="40" t="s">
        <v>15</v>
      </c>
      <c r="J1" s="11"/>
      <c r="K1" s="12"/>
    </row>
    <row r="2" spans="1:11" ht="14.25" customHeight="1" x14ac:dyDescent="0.25">
      <c r="A2" s="39"/>
      <c r="B2" s="39"/>
      <c r="C2" s="42" t="s">
        <v>3</v>
      </c>
      <c r="D2" s="42"/>
      <c r="E2" s="42"/>
      <c r="F2" s="42"/>
      <c r="G2" s="43"/>
      <c r="I2" s="41"/>
      <c r="J2" s="25" t="s">
        <v>0</v>
      </c>
      <c r="K2" s="26" t="s">
        <v>16</v>
      </c>
    </row>
    <row r="3" spans="1:11" ht="15" customHeight="1" x14ac:dyDescent="0.25">
      <c r="A3" s="39"/>
      <c r="B3" s="39"/>
      <c r="C3" s="29">
        <v>1</v>
      </c>
      <c r="D3" s="29">
        <v>2</v>
      </c>
      <c r="E3" s="29">
        <v>3</v>
      </c>
      <c r="F3" s="29">
        <v>4</v>
      </c>
      <c r="G3" s="30">
        <v>5</v>
      </c>
      <c r="I3" s="32" t="s">
        <v>18</v>
      </c>
      <c r="J3" s="16">
        <f>IF((COUNT(C4:G6)+COUNT(C10:G12))&gt;0,10*(SUM(C4:G6)+SUM(C10:G12))/((COUNT(C4:C6)+COUNT(C10:C12))*1+(COUNT(D4:F6)+COUNT(D10:F12))*2+(COUNT(G4:G6)+COUNT(G10:G12))*3),0)</f>
        <v>0</v>
      </c>
      <c r="K3" s="14" t="str">
        <f>IF(J3&lt;=1,"Cal treballar-hi molt més",IF(J3&lt;=4,"Domini insuficient",IF(J3&lt;=6,"Domini mínim exigible",IF(J3&lt;=8,"Bon domini","Domini absolut"))))</f>
        <v>Cal treballar-hi molt més</v>
      </c>
    </row>
    <row r="4" spans="1:11" ht="15" customHeight="1" x14ac:dyDescent="0.25">
      <c r="A4" s="13" t="s">
        <v>4</v>
      </c>
      <c r="B4" s="31" t="s">
        <v>28</v>
      </c>
      <c r="C4" s="7"/>
      <c r="D4" s="7"/>
      <c r="E4" s="7"/>
      <c r="F4" s="7"/>
      <c r="G4" s="7"/>
      <c r="H4" s="1"/>
      <c r="I4" s="32" t="s">
        <v>19</v>
      </c>
      <c r="J4" s="16">
        <f>IF((COUNT(C7:G8)+COUNT(C13:G14))&gt;0,10*(SUM(C7:G8)+SUM(C13:G14))/((COUNT(C7:C8)+COUNT(C13:C14))*1+(COUNT(D7:F8)+COUNT(D13:F14))*2+(COUNT(G7:G8)+COUNT(G13:G14))*3),0)</f>
        <v>0</v>
      </c>
      <c r="K4" s="14" t="str">
        <f>IF(J4&lt;=1,"Cal treballar-hi molt més",IF(J4&lt;=4,"Domini insuficient",IF(J4&lt;=6,"Domini mínim exigible",IF(J4&lt;=8,"Bon domini","Domini absolut"))))</f>
        <v>Cal treballar-hi molt més</v>
      </c>
    </row>
    <row r="5" spans="1:11" x14ac:dyDescent="0.25">
      <c r="A5" s="13" t="s">
        <v>5</v>
      </c>
      <c r="B5" s="31" t="s">
        <v>29</v>
      </c>
      <c r="C5" s="7"/>
      <c r="D5" s="7"/>
      <c r="E5" s="7"/>
      <c r="F5" s="7"/>
      <c r="G5" s="7"/>
      <c r="I5" s="32" t="s">
        <v>20</v>
      </c>
      <c r="J5" s="16">
        <f>IF((COUNT(C9:G9)+COUNT(C15:G15))&gt;0,10*(SUM(C9:G9)+SUM(C15:G15))/((COUNT(C9)+COUNT(C15))*1+(COUNT(D9:F9)+COUNT(D15:F15))*2+(COUNT(G9)+COUNT(G15))*3),0)</f>
        <v>0</v>
      </c>
      <c r="K5" s="14" t="str">
        <f>IF(J5&lt;=1,"Cal treballar-hi molt més",IF(J5&lt;=4,"Domini insuficient",IF(J5&lt;=6,"Domini mínim exigible",IF(J5&lt;=8,"Bon domini","Domini absolut"))))</f>
        <v>Cal treballar-hi molt més</v>
      </c>
    </row>
    <row r="6" spans="1:11" x14ac:dyDescent="0.25">
      <c r="A6" s="13" t="s">
        <v>6</v>
      </c>
      <c r="B6" s="31" t="s">
        <v>30</v>
      </c>
      <c r="C6" s="7"/>
      <c r="D6" s="7"/>
      <c r="E6" s="7"/>
      <c r="F6" s="7"/>
      <c r="G6" s="7"/>
    </row>
    <row r="7" spans="1:11" x14ac:dyDescent="0.25">
      <c r="A7" s="13" t="s">
        <v>7</v>
      </c>
      <c r="B7" s="31" t="s">
        <v>31</v>
      </c>
      <c r="C7" s="7"/>
      <c r="D7" s="7"/>
      <c r="E7" s="7"/>
      <c r="F7" s="7"/>
      <c r="G7" s="7"/>
      <c r="I7" s="44" t="s">
        <v>17</v>
      </c>
      <c r="J7" s="19"/>
      <c r="K7" s="20"/>
    </row>
    <row r="8" spans="1:11" x14ac:dyDescent="0.25">
      <c r="A8" s="13" t="s">
        <v>8</v>
      </c>
      <c r="B8" s="31" t="s">
        <v>32</v>
      </c>
      <c r="C8" s="7"/>
      <c r="D8" s="7"/>
      <c r="E8" s="7"/>
      <c r="F8" s="7"/>
      <c r="G8" s="7"/>
      <c r="I8" s="45"/>
      <c r="J8" s="21" t="s">
        <v>0</v>
      </c>
      <c r="K8" s="22" t="s">
        <v>16</v>
      </c>
    </row>
    <row r="9" spans="1:11" x14ac:dyDescent="0.25">
      <c r="A9" s="13" t="s">
        <v>9</v>
      </c>
      <c r="B9" s="31" t="s">
        <v>33</v>
      </c>
      <c r="C9" s="7"/>
      <c r="D9" s="7"/>
      <c r="E9" s="7"/>
      <c r="F9" s="7"/>
      <c r="G9" s="7"/>
      <c r="I9" s="32" t="s">
        <v>21</v>
      </c>
      <c r="J9" s="16">
        <f>IF(COUNT(C4:C15)&gt;0,10*SUM(C4:C15)/(COUNT(C4:C15)*1),0)</f>
        <v>0</v>
      </c>
      <c r="K9" s="14" t="str">
        <f>IF(J9&lt;=1,"Cal treballar-hi molt més",IF(J9&lt;=4,"Domini insuficient",IF(J9&lt;=6,"Domini mínim exigible",IF(J9&lt;=8,"Bon domini","Domini absolut"))))</f>
        <v>Cal treballar-hi molt més</v>
      </c>
    </row>
    <row r="10" spans="1:11" x14ac:dyDescent="0.25">
      <c r="A10" s="13" t="s">
        <v>10</v>
      </c>
      <c r="B10" s="31" t="s">
        <v>34</v>
      </c>
      <c r="C10" s="7"/>
      <c r="D10" s="7"/>
      <c r="E10" s="7"/>
      <c r="F10" s="7"/>
      <c r="G10" s="7"/>
      <c r="I10" s="32" t="s">
        <v>22</v>
      </c>
      <c r="J10" s="16">
        <f>IF(COUNT(D4:F15)&gt;0,10*SUM(D4:F15)/(COUNT(D4:F15)*2),0)</f>
        <v>0</v>
      </c>
      <c r="K10" s="14" t="str">
        <f>IF(J10&lt;=1,"Cal treballar-hi molt més",IF(J10&lt;=4,"Domini insuficient",IF(J10&lt;=6,"Domini mínim exigible",IF(J10&lt;=8,"Bon domini","Domini absolut"))))</f>
        <v>Cal treballar-hi molt més</v>
      </c>
    </row>
    <row r="11" spans="1:11" x14ac:dyDescent="0.25">
      <c r="A11" s="13" t="s">
        <v>11</v>
      </c>
      <c r="B11" s="31" t="s">
        <v>35</v>
      </c>
      <c r="C11" s="7"/>
      <c r="D11" s="7"/>
      <c r="E11" s="7"/>
      <c r="F11" s="7"/>
      <c r="G11" s="7"/>
      <c r="I11" s="32" t="s">
        <v>23</v>
      </c>
      <c r="J11" s="16">
        <f>IF(COUNT(G4:G15)&gt;0,10*SUM(G4:G15)/(COUNT(G4:G15)*3),0)</f>
        <v>0</v>
      </c>
      <c r="K11" s="14" t="str">
        <f>IF(J11&lt;=1,"Cal treballar-hi molt més",IF(J11&lt;=4,"Domini insuficient",IF(J11&lt;=6,"Domini mínim exigible",IF(J11&lt;=8,"Bon domini","Domini absolut"))))</f>
        <v>Cal treballar-hi molt més</v>
      </c>
    </row>
    <row r="12" spans="1:11" x14ac:dyDescent="0.25">
      <c r="A12" s="13" t="s">
        <v>12</v>
      </c>
      <c r="B12" s="31" t="s">
        <v>36</v>
      </c>
      <c r="C12" s="7"/>
      <c r="D12" s="7"/>
      <c r="E12" s="7"/>
      <c r="F12" s="7"/>
      <c r="G12" s="7"/>
      <c r="J12" s="15"/>
    </row>
    <row r="13" spans="1:11" ht="15" customHeight="1" x14ac:dyDescent="0.25">
      <c r="A13" s="13" t="s">
        <v>13</v>
      </c>
      <c r="B13" s="31" t="s">
        <v>37</v>
      </c>
      <c r="C13" s="7"/>
      <c r="D13" s="7"/>
      <c r="E13" s="7"/>
      <c r="F13" s="7"/>
      <c r="G13" s="7"/>
      <c r="I13" s="36" t="s">
        <v>26</v>
      </c>
      <c r="J13" s="23"/>
      <c r="K13" s="24"/>
    </row>
    <row r="14" spans="1:11" ht="15" customHeight="1" x14ac:dyDescent="0.25">
      <c r="A14" s="13" t="s">
        <v>14</v>
      </c>
      <c r="B14" s="31" t="s">
        <v>38</v>
      </c>
      <c r="C14" s="7"/>
      <c r="D14" s="7"/>
      <c r="E14" s="7"/>
      <c r="F14" s="7"/>
      <c r="G14" s="7"/>
      <c r="I14" s="37"/>
      <c r="J14" s="34"/>
      <c r="K14" s="35"/>
    </row>
    <row r="15" spans="1:11" x14ac:dyDescent="0.25">
      <c r="A15" s="13" t="s">
        <v>1</v>
      </c>
      <c r="B15" s="31" t="s">
        <v>39</v>
      </c>
      <c r="C15" s="7"/>
      <c r="D15" s="7"/>
      <c r="E15" s="7"/>
      <c r="F15" s="7"/>
      <c r="G15" s="7"/>
      <c r="I15" s="38"/>
      <c r="J15" s="27" t="s">
        <v>0</v>
      </c>
      <c r="K15" s="28" t="s">
        <v>16</v>
      </c>
    </row>
    <row r="16" spans="1:11" ht="75.75" customHeight="1" x14ac:dyDescent="0.25">
      <c r="A16" s="8"/>
      <c r="B16" s="9"/>
      <c r="C16" s="10"/>
      <c r="D16" s="10"/>
      <c r="E16" s="10"/>
      <c r="F16" s="10"/>
      <c r="G16" s="10"/>
      <c r="I16" s="33" t="s">
        <v>24</v>
      </c>
      <c r="J16" s="18">
        <f>IF(COUNT(C4:G15)&gt;0,10*SUM(C4:G15)/(COUNT(C4:C15)*1+COUNT(D4:F15)*2+COUNT(G4:G15)*3),0)</f>
        <v>0</v>
      </c>
      <c r="K16" s="17" t="str">
        <f>IF(J16&lt;=1,"Tot i que saps algunes coses, t’hi has d’esforçar més per poder-les aplicar. És aconsellable que practiquis amb nivells anteriors.",IF(J16&lt;=3,"Ets capaç de recordar, reconèixer, mesurar, classificar, ordenar i realitzar càlculs bàsics, però cal que t’hi esforcis més per poder aplicar els teus coneixements.",IF(J16&lt;=6.4,"Ets capaç de resoldre situacions matemàtiques senzilles, i de justificar, comprovar, comunicar i representar el procés i el resultat.",IF(J16&lt;=8.4,"Ets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7" spans="1:9" x14ac:dyDescent="0.25">
      <c r="A17" s="3"/>
      <c r="B17" s="3"/>
      <c r="C17" s="3"/>
      <c r="D17" s="5"/>
      <c r="E17" s="4"/>
      <c r="F17" s="6"/>
      <c r="G17" s="6"/>
    </row>
    <row r="18" spans="1:9" x14ac:dyDescent="0.25">
      <c r="I18" t="s">
        <v>25</v>
      </c>
    </row>
  </sheetData>
  <mergeCells count="6">
    <mergeCell ref="I13:I15"/>
    <mergeCell ref="A1:B3"/>
    <mergeCell ref="I1:I2"/>
    <mergeCell ref="C2:G2"/>
    <mergeCell ref="C1:G1"/>
    <mergeCell ref="I7:I8"/>
  </mergeCells>
  <pageMargins left="0.7" right="0.7" top="0.75" bottom="0.75" header="0.3" footer="0.3"/>
  <pageSetup paperSize="9" orientation="portrait" r:id="rId1"/>
  <ignoredErrors>
    <ignoredError sqref="J9 J11 J16 J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2015-09-02T09:51:51Z</dcterms:modified>
</cp:coreProperties>
</file>