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5" yWindow="-15" windowWidth="14520" windowHeight="14355"/>
  </bookViews>
  <sheets>
    <sheet name="Nivel 10" sheetId="1" r:id="rId1"/>
    <sheet name="Hoja2" sheetId="2" r:id="rId2"/>
    <sheet name="Hoja3" sheetId="3" r:id="rId3"/>
  </sheets>
  <calcPr calcId="144525"/>
</workbook>
</file>

<file path=xl/calcChain.xml><?xml version="1.0" encoding="utf-8"?>
<calcChain xmlns="http://schemas.openxmlformats.org/spreadsheetml/2006/main">
  <c r="K5" i="1" l="1"/>
  <c r="K4" i="1"/>
  <c r="J5" i="1" l="1"/>
  <c r="J4" i="1"/>
  <c r="J3" i="1"/>
  <c r="K3" i="1" s="1"/>
  <c r="J16" i="1" l="1"/>
  <c r="K16" i="1" s="1"/>
  <c r="J11" i="1"/>
  <c r="K11" i="1" s="1"/>
  <c r="J10" i="1"/>
  <c r="K10" i="1" s="1"/>
  <c r="J9" i="1"/>
  <c r="K9" i="1" s="1"/>
</calcChain>
</file>

<file path=xl/sharedStrings.xml><?xml version="1.0" encoding="utf-8"?>
<sst xmlns="http://schemas.openxmlformats.org/spreadsheetml/2006/main" count="44" uniqueCount="40">
  <si>
    <t>Final</t>
  </si>
  <si>
    <t>Actividad 12</t>
  </si>
  <si>
    <t>Punts de cada</t>
  </si>
  <si>
    <t>tasca</t>
  </si>
  <si>
    <t>Activitat 1</t>
  </si>
  <si>
    <t>Activitat 2</t>
  </si>
  <si>
    <t>Activitat 3</t>
  </si>
  <si>
    <t>Activitat 4</t>
  </si>
  <si>
    <t>Activitat 5</t>
  </si>
  <si>
    <t>Activitat 6</t>
  </si>
  <si>
    <t>Activitat 7</t>
  </si>
  <si>
    <t>Activitat 8</t>
  </si>
  <si>
    <t>Activitat 9</t>
  </si>
  <si>
    <t>Activitat 10</t>
  </si>
  <si>
    <t>Activitat 11</t>
  </si>
  <si>
    <t>Avaluació dels Continguts</t>
  </si>
  <si>
    <t>Puntuació orientativa</t>
  </si>
  <si>
    <t>Avaluació de les Habilitats</t>
  </si>
  <si>
    <t>Nombres:</t>
  </si>
  <si>
    <t>Formes i mesures geomètriques:</t>
  </si>
  <si>
    <t>Representació de dades:</t>
  </si>
  <si>
    <t>Conèixer:</t>
  </si>
  <si>
    <t>Utilitzar:</t>
  </si>
  <si>
    <t>Raonar:</t>
  </si>
  <si>
    <t>Competència matemàtica:</t>
  </si>
  <si>
    <t>Els resultats dels continguts, les habilitats i la competència matemàtica s'indiquen sobre 10.</t>
  </si>
  <si>
    <t>Avaluació de la Competència matemàtica</t>
  </si>
  <si>
    <t>NIVELL Primària 16</t>
  </si>
  <si>
    <t>La plataforma petroliera</t>
  </si>
  <si>
    <t>La taula d'Erastòtenes</t>
  </si>
  <si>
    <t>Els reglets</t>
  </si>
  <si>
    <t>Logotips i figures</t>
  </si>
  <si>
    <t>El banc</t>
  </si>
  <si>
    <t>El viatge de final de curs</t>
  </si>
  <si>
    <t>Altres famílies de nombres</t>
  </si>
  <si>
    <t>El taller de cubs</t>
  </si>
  <si>
    <t>La població dels països</t>
  </si>
  <si>
    <t>Mesurem figures</t>
  </si>
  <si>
    <t>La jugada de futbol</t>
  </si>
  <si>
    <t>Selecció de personal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</si>
</sst>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 x14ac:knownFonts="1">
    <font>
      <sz val="11"/>
      <color theme="1"/>
      <name val="Calibri"/>
      <family val="2"/>
      <scheme val="minor"/>
    </font>
    <font>
      <b/>
      <sz val="11"/>
      <color theme="1"/>
      <name val="Calibri"/>
      <family val="2"/>
      <scheme val="minor"/>
    </font>
    <font>
      <sz val="11"/>
      <color theme="0"/>
      <name val="Calibri"/>
      <family val="2"/>
      <scheme val="minor"/>
    </font>
    <font>
      <b/>
      <sz val="26"/>
      <color theme="1"/>
      <name val="Calibri"/>
      <family val="2"/>
      <scheme val="minor"/>
    </font>
  </fonts>
  <fills count="12">
    <fill>
      <patternFill patternType="none"/>
    </fill>
    <fill>
      <patternFill patternType="gray125"/>
    </fill>
    <fill>
      <patternFill patternType="solid">
        <fgColor rgb="FFFFC000"/>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rgb="FFFF9900"/>
        <bgColor indexed="64"/>
      </patternFill>
    </fill>
    <fill>
      <patternFill patternType="solid">
        <fgColor rgb="FFCC990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theme="4" tint="0.399975585192419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theme="7"/>
      </right>
      <top/>
      <bottom/>
      <diagonal/>
    </border>
    <border>
      <left/>
      <right style="thin">
        <color theme="7"/>
      </right>
      <top/>
      <bottom style="thin">
        <color indexed="64"/>
      </bottom>
      <diagonal/>
    </border>
    <border>
      <left/>
      <right/>
      <top/>
      <bottom style="thin">
        <color indexed="64"/>
      </bottom>
      <diagonal/>
    </border>
    <border>
      <left style="thin">
        <color indexed="64"/>
      </left>
      <right/>
      <top/>
      <bottom style="thin">
        <color indexed="64"/>
      </bottom>
      <diagonal/>
    </border>
  </borders>
  <cellStyleXfs count="1">
    <xf numFmtId="0" fontId="0" fillId="0" borderId="0"/>
  </cellStyleXfs>
  <cellXfs count="46">
    <xf numFmtId="0" fontId="0" fillId="0" borderId="0" xfId="0"/>
    <xf numFmtId="0" fontId="0" fillId="0" borderId="0" xfId="0" applyAlignment="1">
      <alignment horizontal="center"/>
    </xf>
    <xf numFmtId="0" fontId="0" fillId="0" borderId="0" xfId="0" applyAlignment="1"/>
    <xf numFmtId="0" fontId="0" fillId="0" borderId="0" xfId="0" applyBorder="1"/>
    <xf numFmtId="0" fontId="0" fillId="0" borderId="0" xfId="0" applyBorder="1" applyAlignment="1"/>
    <xf numFmtId="0" fontId="0" fillId="0" borderId="0" xfId="0" applyFill="1" applyBorder="1"/>
    <xf numFmtId="0" fontId="0" fillId="0" borderId="0" xfId="0" applyFill="1" applyBorder="1" applyAlignment="1"/>
    <xf numFmtId="0" fontId="0" fillId="0" borderId="1" xfId="0" applyBorder="1" applyAlignment="1">
      <alignment horizontal="center" vertical="center"/>
    </xf>
    <xf numFmtId="0" fontId="1" fillId="0" borderId="0" xfId="0" applyFont="1" applyBorder="1" applyAlignment="1">
      <alignment horizontal="left"/>
    </xf>
    <xf numFmtId="0" fontId="0" fillId="0" borderId="0" xfId="0" applyBorder="1" applyAlignment="1">
      <alignment horizontal="left"/>
    </xf>
    <xf numFmtId="0" fontId="0" fillId="0" borderId="0" xfId="0" applyBorder="1" applyAlignment="1">
      <alignment horizontal="center" vertical="center"/>
    </xf>
    <xf numFmtId="0" fontId="0" fillId="3" borderId="4" xfId="0" applyFill="1" applyBorder="1" applyAlignment="1">
      <alignment horizontal="center" vertical="center"/>
    </xf>
    <xf numFmtId="0" fontId="0" fillId="3" borderId="5" xfId="0" applyFill="1" applyBorder="1"/>
    <xf numFmtId="0" fontId="1" fillId="4" borderId="1" xfId="0" applyFont="1" applyFill="1" applyBorder="1" applyAlignment="1">
      <alignment horizontal="left"/>
    </xf>
    <xf numFmtId="0" fontId="0" fillId="4" borderId="1" xfId="0" applyFill="1" applyBorder="1"/>
    <xf numFmtId="0" fontId="0" fillId="0" borderId="0" xfId="0" applyAlignment="1">
      <alignment vertical="center"/>
    </xf>
    <xf numFmtId="164" fontId="0" fillId="4" borderId="1" xfId="0" applyNumberFormat="1" applyFill="1" applyBorder="1" applyAlignment="1">
      <alignment horizontal="center" vertical="center"/>
    </xf>
    <xf numFmtId="0" fontId="0" fillId="4" borderId="1" xfId="0" applyFill="1" applyBorder="1" applyAlignment="1">
      <alignment horizontal="left" vertical="top" wrapText="1"/>
    </xf>
    <xf numFmtId="164" fontId="0" fillId="4" borderId="1" xfId="0" applyNumberFormat="1" applyFill="1" applyBorder="1" applyAlignment="1">
      <alignment horizontal="center" vertical="top" wrapText="1"/>
    </xf>
    <xf numFmtId="0" fontId="0" fillId="7" borderId="4" xfId="0" applyFill="1" applyBorder="1" applyAlignment="1">
      <alignment horizontal="center" vertical="center"/>
    </xf>
    <xf numFmtId="0" fontId="0" fillId="7" borderId="5" xfId="0" applyFill="1" applyBorder="1"/>
    <xf numFmtId="0" fontId="1" fillId="8" borderId="0" xfId="0" applyFont="1" applyFill="1" applyBorder="1" applyAlignment="1">
      <alignment horizontal="center" vertical="center"/>
    </xf>
    <xf numFmtId="0" fontId="1" fillId="8" borderId="6" xfId="0" applyFont="1" applyFill="1" applyBorder="1" applyAlignment="1">
      <alignment horizontal="center"/>
    </xf>
    <xf numFmtId="0" fontId="0" fillId="9" borderId="4" xfId="0" applyFill="1" applyBorder="1" applyAlignment="1">
      <alignment horizontal="center" vertical="center"/>
    </xf>
    <xf numFmtId="0" fontId="0" fillId="9" borderId="5" xfId="0" applyFill="1" applyBorder="1"/>
    <xf numFmtId="0" fontId="1" fillId="10" borderId="0" xfId="0" applyFont="1" applyFill="1" applyBorder="1" applyAlignment="1">
      <alignment horizontal="center"/>
    </xf>
    <xf numFmtId="0" fontId="1" fillId="10" borderId="6" xfId="0" applyFont="1" applyFill="1" applyBorder="1" applyAlignment="1">
      <alignment horizontal="center"/>
    </xf>
    <xf numFmtId="0" fontId="1" fillId="11" borderId="0" xfId="0" applyFont="1" applyFill="1" applyBorder="1" applyAlignment="1">
      <alignment horizontal="center" vertical="center"/>
    </xf>
    <xf numFmtId="0" fontId="1" fillId="11" borderId="6" xfId="0" applyFont="1" applyFill="1" applyBorder="1" applyAlignment="1">
      <alignment horizontal="center"/>
    </xf>
    <xf numFmtId="0" fontId="2" fillId="6" borderId="10" xfId="0" applyFont="1" applyFill="1" applyBorder="1" applyAlignment="1">
      <alignment horizontal="center" wrapText="1"/>
    </xf>
    <xf numFmtId="0" fontId="2" fillId="6" borderId="9" xfId="0" applyFont="1" applyFill="1" applyBorder="1" applyAlignment="1">
      <alignment horizontal="center" wrapText="1"/>
    </xf>
    <xf numFmtId="0" fontId="0" fillId="4" borderId="1" xfId="0" applyFill="1" applyBorder="1" applyAlignment="1">
      <alignment horizontal="left"/>
    </xf>
    <xf numFmtId="0" fontId="0" fillId="4" borderId="1" xfId="0" applyFill="1" applyBorder="1" applyAlignment="1">
      <alignment horizontal="right"/>
    </xf>
    <xf numFmtId="0" fontId="0" fillId="4" borderId="7" xfId="0" applyFill="1" applyBorder="1" applyAlignment="1">
      <alignment horizontal="right" vertical="top"/>
    </xf>
    <xf numFmtId="0" fontId="0" fillId="9" borderId="0" xfId="0" applyFill="1" applyBorder="1" applyAlignment="1">
      <alignment horizontal="center" vertical="center"/>
    </xf>
    <xf numFmtId="0" fontId="0" fillId="9" borderId="6" xfId="0" applyFill="1" applyBorder="1"/>
    <xf numFmtId="0" fontId="1" fillId="9" borderId="3" xfId="0" applyFont="1" applyFill="1" applyBorder="1" applyAlignment="1">
      <alignment horizontal="center" vertical="center" wrapText="1"/>
    </xf>
    <xf numFmtId="0" fontId="1" fillId="9" borderId="2" xfId="0" applyFont="1" applyFill="1" applyBorder="1" applyAlignment="1">
      <alignment horizontal="center" vertical="center" wrapText="1"/>
    </xf>
    <xf numFmtId="0" fontId="1" fillId="9" borderId="11" xfId="0" applyFont="1" applyFill="1" applyBorder="1" applyAlignment="1">
      <alignment horizontal="center" vertical="center" wrapText="1"/>
    </xf>
    <xf numFmtId="0" fontId="3" fillId="2" borderId="0" xfId="0" applyFont="1" applyFill="1" applyAlignment="1">
      <alignment horizontal="center" vertical="center"/>
    </xf>
    <xf numFmtId="0" fontId="1" fillId="3" borderId="4" xfId="0" applyFont="1" applyFill="1" applyBorder="1" applyAlignment="1">
      <alignment horizontal="center" vertical="center"/>
    </xf>
    <xf numFmtId="0" fontId="1" fillId="3" borderId="0" xfId="0" applyFont="1" applyFill="1" applyBorder="1" applyAlignment="1">
      <alignment horizontal="center" vertical="center"/>
    </xf>
    <xf numFmtId="0" fontId="1" fillId="5" borderId="0" xfId="0" applyFont="1" applyFill="1" applyBorder="1" applyAlignment="1">
      <alignment horizontal="center" vertical="center" wrapText="1"/>
    </xf>
    <xf numFmtId="0" fontId="1" fillId="5" borderId="8" xfId="0" applyFont="1" applyFill="1" applyBorder="1" applyAlignment="1">
      <alignment horizontal="center" vertical="center" wrapText="1"/>
    </xf>
    <xf numFmtId="0" fontId="1" fillId="7" borderId="3" xfId="0" applyFont="1" applyFill="1" applyBorder="1" applyAlignment="1">
      <alignment horizontal="center" vertical="center"/>
    </xf>
    <xf numFmtId="0" fontId="1" fillId="7" borderId="2" xfId="0" applyFont="1" applyFill="1" applyBorder="1" applyAlignment="1">
      <alignment horizontal="center" vertical="center"/>
    </xf>
  </cellXfs>
  <cellStyles count="1">
    <cellStyle name="Normal" xfId="0" builtinId="0"/>
  </cellStyles>
  <dxfs count="0"/>
  <tableStyles count="0" defaultTableStyle="TableStyleMedium9" defaultPivotStyle="PivotStyleLight16"/>
  <colors>
    <mruColors>
      <color rgb="FFCC9900"/>
      <color rgb="FFFF99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tabSelected="1" zoomScaleNormal="100" workbookViewId="0">
      <selection activeCell="C4" sqref="C4"/>
    </sheetView>
  </sheetViews>
  <sheetFormatPr baseColWidth="10" defaultRowHeight="15" x14ac:dyDescent="0.25"/>
  <cols>
    <col min="1" max="1" width="12.42578125" customWidth="1"/>
    <col min="2" max="2" width="44.5703125" customWidth="1"/>
    <col min="3" max="3" width="4.5703125" customWidth="1"/>
    <col min="4" max="4" width="4.85546875" customWidth="1"/>
    <col min="5" max="5" width="4.7109375" style="2" customWidth="1"/>
    <col min="6" max="6" width="5.140625" style="2" customWidth="1"/>
    <col min="7" max="7" width="4.7109375" style="2" customWidth="1"/>
    <col min="8" max="8" width="5" style="2" customWidth="1"/>
    <col min="9" max="9" width="33.85546875" customWidth="1"/>
    <col min="10" max="10" width="13" customWidth="1"/>
    <col min="11" max="11" width="37" customWidth="1"/>
  </cols>
  <sheetData>
    <row r="1" spans="1:11" ht="15.75" customHeight="1" x14ac:dyDescent="0.25">
      <c r="A1" s="39" t="s">
        <v>27</v>
      </c>
      <c r="B1" s="39"/>
      <c r="C1" s="42" t="s">
        <v>2</v>
      </c>
      <c r="D1" s="42"/>
      <c r="E1" s="42"/>
      <c r="F1" s="42"/>
      <c r="G1" s="43"/>
      <c r="I1" s="40" t="s">
        <v>15</v>
      </c>
      <c r="J1" s="11"/>
      <c r="K1" s="12"/>
    </row>
    <row r="2" spans="1:11" ht="14.25" customHeight="1" x14ac:dyDescent="0.25">
      <c r="A2" s="39"/>
      <c r="B2" s="39"/>
      <c r="C2" s="42" t="s">
        <v>3</v>
      </c>
      <c r="D2" s="42"/>
      <c r="E2" s="42"/>
      <c r="F2" s="42"/>
      <c r="G2" s="43"/>
      <c r="I2" s="41"/>
      <c r="J2" s="25" t="s">
        <v>0</v>
      </c>
      <c r="K2" s="26" t="s">
        <v>16</v>
      </c>
    </row>
    <row r="3" spans="1:11" ht="15" customHeight="1" x14ac:dyDescent="0.25">
      <c r="A3" s="39"/>
      <c r="B3" s="39"/>
      <c r="C3" s="29">
        <v>1</v>
      </c>
      <c r="D3" s="29">
        <v>2</v>
      </c>
      <c r="E3" s="29">
        <v>3</v>
      </c>
      <c r="F3" s="29">
        <v>4</v>
      </c>
      <c r="G3" s="30">
        <v>5</v>
      </c>
      <c r="I3" s="32" t="s">
        <v>18</v>
      </c>
      <c r="J3" s="16">
        <f>IF((COUNT(C4:G6)+COUNT(C10:G12))&gt;0,10*(SUM(C4:G6)+SUM(C10:G12))/((COUNT(C4:C6)+COUNT(C10:C12))*1+(COUNT(D4:F6)+COUNT(D10:F12))*2+(COUNT(G4:G6)+COUNT(G10:G12))*3),0)</f>
        <v>0</v>
      </c>
      <c r="K3" s="14" t="str">
        <f>IF(J3&lt;=1,"Cal treballar-hi molt més",IF(J3&lt;=4,"Domini insuficient",IF(J3&lt;=6,"Domini mínim exigible",IF(J3&lt;=8,"Bon domini","Domini absolut"))))</f>
        <v>Cal treballar-hi molt més</v>
      </c>
    </row>
    <row r="4" spans="1:11" ht="15" customHeight="1" x14ac:dyDescent="0.25">
      <c r="A4" s="13" t="s">
        <v>4</v>
      </c>
      <c r="B4" s="31" t="s">
        <v>28</v>
      </c>
      <c r="C4" s="7"/>
      <c r="D4" s="7"/>
      <c r="E4" s="7"/>
      <c r="F4" s="7"/>
      <c r="G4" s="7"/>
      <c r="H4" s="1"/>
      <c r="I4" s="32" t="s">
        <v>19</v>
      </c>
      <c r="J4" s="16">
        <f>IF((COUNT(C7:G8)+COUNT(C13:G14))&gt;0,10*(SUM(C7:G8)+SUM(C13:G14))/((COUNT(C7:C8)+COUNT(C13:C14))*1+(COUNT(D7:F8)+COUNT(D13:F14))*2+(COUNT(G7:G8)+COUNT(G13:G14))*3),0)</f>
        <v>0</v>
      </c>
      <c r="K4" s="14" t="str">
        <f>IF(J4&lt;=1,"Cal treballar-hi molt més",IF(J4&lt;=4,"Domini insuficient",IF(J4&lt;=6,"Domini mínim exigible",IF(J4&lt;=8,"Bon domini","Domini absolut"))))</f>
        <v>Cal treballar-hi molt més</v>
      </c>
    </row>
    <row r="5" spans="1:11" x14ac:dyDescent="0.25">
      <c r="A5" s="13" t="s">
        <v>5</v>
      </c>
      <c r="B5" s="31" t="s">
        <v>29</v>
      </c>
      <c r="C5" s="7"/>
      <c r="D5" s="7"/>
      <c r="E5" s="7"/>
      <c r="F5" s="7"/>
      <c r="G5" s="7"/>
      <c r="I5" s="32" t="s">
        <v>20</v>
      </c>
      <c r="J5" s="16">
        <f>IF((COUNT(C9:G9)+COUNT(C15:G15))&gt;0,10*(SUM(C9:G9)+SUM(C15:G15))/((COUNT(C9)+COUNT(C15))*1+(COUNT(D9:F9)+COUNT(D15:F15))*2+(COUNT(G9)+COUNT(G15))*3),0)</f>
        <v>0</v>
      </c>
      <c r="K5" s="14" t="str">
        <f>IF(J5&lt;=1,"Cal treballar-hi molt més",IF(J5&lt;=4,"Domini insuficient",IF(J5&lt;=6,"Domini mínim exigible",IF(J5&lt;=8,"Bon domini","Domini absolut"))))</f>
        <v>Cal treballar-hi molt més</v>
      </c>
    </row>
    <row r="6" spans="1:11" x14ac:dyDescent="0.25">
      <c r="A6" s="13" t="s">
        <v>6</v>
      </c>
      <c r="B6" s="31" t="s">
        <v>30</v>
      </c>
      <c r="C6" s="7"/>
      <c r="D6" s="7"/>
      <c r="E6" s="7"/>
      <c r="F6" s="7"/>
      <c r="G6" s="7"/>
    </row>
    <row r="7" spans="1:11" x14ac:dyDescent="0.25">
      <c r="A7" s="13" t="s">
        <v>7</v>
      </c>
      <c r="B7" s="31" t="s">
        <v>31</v>
      </c>
      <c r="C7" s="7"/>
      <c r="D7" s="7"/>
      <c r="E7" s="7"/>
      <c r="F7" s="7"/>
      <c r="G7" s="7"/>
      <c r="I7" s="44" t="s">
        <v>17</v>
      </c>
      <c r="J7" s="19"/>
      <c r="K7" s="20"/>
    </row>
    <row r="8" spans="1:11" x14ac:dyDescent="0.25">
      <c r="A8" s="13" t="s">
        <v>8</v>
      </c>
      <c r="B8" s="31" t="s">
        <v>32</v>
      </c>
      <c r="C8" s="7"/>
      <c r="D8" s="7"/>
      <c r="E8" s="7"/>
      <c r="F8" s="7"/>
      <c r="G8" s="7"/>
      <c r="I8" s="45"/>
      <c r="J8" s="21" t="s">
        <v>0</v>
      </c>
      <c r="K8" s="22" t="s">
        <v>16</v>
      </c>
    </row>
    <row r="9" spans="1:11" x14ac:dyDescent="0.25">
      <c r="A9" s="13" t="s">
        <v>9</v>
      </c>
      <c r="B9" s="31" t="s">
        <v>33</v>
      </c>
      <c r="C9" s="7"/>
      <c r="D9" s="7"/>
      <c r="E9" s="7"/>
      <c r="F9" s="7"/>
      <c r="G9" s="7"/>
      <c r="I9" s="32" t="s">
        <v>21</v>
      </c>
      <c r="J9" s="16">
        <f>IF(COUNT(C4:C15)&gt;0,10*SUM(C4:C15)/(COUNT(C4:C15)*1),0)</f>
        <v>0</v>
      </c>
      <c r="K9" s="14" t="str">
        <f>IF(J9&lt;=1,"Cal treballar-hi molt més",IF(J9&lt;=4,"Domini insuficient",IF(J9&lt;=6,"Domini mínim exigible",IF(J9&lt;=8,"Bon domini","Domini absolut"))))</f>
        <v>Cal treballar-hi molt més</v>
      </c>
    </row>
    <row r="10" spans="1:11" x14ac:dyDescent="0.25">
      <c r="A10" s="13" t="s">
        <v>10</v>
      </c>
      <c r="B10" s="31" t="s">
        <v>34</v>
      </c>
      <c r="C10" s="7"/>
      <c r="D10" s="7"/>
      <c r="E10" s="7"/>
      <c r="F10" s="7"/>
      <c r="G10" s="7"/>
      <c r="I10" s="32" t="s">
        <v>22</v>
      </c>
      <c r="J10" s="16">
        <f>IF(COUNT(D4:F15)&gt;0,10*SUM(D4:F15)/(COUNT(D4:F15)*2),0)</f>
        <v>0</v>
      </c>
      <c r="K10" s="14" t="str">
        <f>IF(J10&lt;=1,"Cal treballar-hi molt més",IF(J10&lt;=4,"Domini insuficient",IF(J10&lt;=6,"Domini mínim exigible",IF(J10&lt;=8,"Bon domini","Domini absolut"))))</f>
        <v>Cal treballar-hi molt més</v>
      </c>
    </row>
    <row r="11" spans="1:11" x14ac:dyDescent="0.25">
      <c r="A11" s="13" t="s">
        <v>11</v>
      </c>
      <c r="B11" s="31" t="s">
        <v>35</v>
      </c>
      <c r="C11" s="7"/>
      <c r="D11" s="7"/>
      <c r="E11" s="7"/>
      <c r="F11" s="7"/>
      <c r="G11" s="7"/>
      <c r="I11" s="32" t="s">
        <v>23</v>
      </c>
      <c r="J11" s="16">
        <f>IF(COUNT(G4:G15)&gt;0,10*SUM(G4:G15)/(COUNT(G4:G15)*3),0)</f>
        <v>0</v>
      </c>
      <c r="K11" s="14" t="str">
        <f>IF(J11&lt;=1,"Cal treballar-hi molt més",IF(J11&lt;=4,"Domini insuficient",IF(J11&lt;=6,"Domini mínim exigible",IF(J11&lt;=8,"Bon domini","Domini absolut"))))</f>
        <v>Cal treballar-hi molt més</v>
      </c>
    </row>
    <row r="12" spans="1:11" x14ac:dyDescent="0.25">
      <c r="A12" s="13" t="s">
        <v>12</v>
      </c>
      <c r="B12" s="31" t="s">
        <v>36</v>
      </c>
      <c r="C12" s="7"/>
      <c r="D12" s="7"/>
      <c r="E12" s="7"/>
      <c r="F12" s="7"/>
      <c r="G12" s="7"/>
      <c r="J12" s="15"/>
    </row>
    <row r="13" spans="1:11" ht="15" customHeight="1" x14ac:dyDescent="0.25">
      <c r="A13" s="13" t="s">
        <v>13</v>
      </c>
      <c r="B13" s="31" t="s">
        <v>37</v>
      </c>
      <c r="C13" s="7"/>
      <c r="D13" s="7"/>
      <c r="E13" s="7"/>
      <c r="F13" s="7"/>
      <c r="G13" s="7"/>
      <c r="I13" s="36" t="s">
        <v>26</v>
      </c>
      <c r="J13" s="23"/>
      <c r="K13" s="24"/>
    </row>
    <row r="14" spans="1:11" ht="15" customHeight="1" x14ac:dyDescent="0.25">
      <c r="A14" s="13" t="s">
        <v>14</v>
      </c>
      <c r="B14" s="31" t="s">
        <v>38</v>
      </c>
      <c r="C14" s="7"/>
      <c r="D14" s="7"/>
      <c r="E14" s="7"/>
      <c r="F14" s="7"/>
      <c r="G14" s="7"/>
      <c r="I14" s="37"/>
      <c r="J14" s="34"/>
      <c r="K14" s="35"/>
    </row>
    <row r="15" spans="1:11" x14ac:dyDescent="0.25">
      <c r="A15" s="13" t="s">
        <v>1</v>
      </c>
      <c r="B15" s="31" t="s">
        <v>39</v>
      </c>
      <c r="C15" s="7"/>
      <c r="D15" s="7"/>
      <c r="E15" s="7"/>
      <c r="F15" s="7"/>
      <c r="G15" s="7"/>
      <c r="I15" s="38"/>
      <c r="J15" s="27" t="s">
        <v>0</v>
      </c>
      <c r="K15" s="28" t="s">
        <v>16</v>
      </c>
    </row>
    <row r="16" spans="1:11" ht="75.75" customHeight="1" x14ac:dyDescent="0.25">
      <c r="A16" s="8"/>
      <c r="B16" s="9"/>
      <c r="C16" s="10"/>
      <c r="D16" s="10"/>
      <c r="E16" s="10"/>
      <c r="F16" s="10"/>
      <c r="G16" s="10"/>
      <c r="I16" s="33" t="s">
        <v>24</v>
      </c>
      <c r="J16" s="18">
        <f>IF(COUNT(C4:G15)&gt;0,10*SUM(C4:G15)/(COUNT(C4:C15)*1+COUNT(D4:F15)*2+COUNT(G4:G15)*3),0)</f>
        <v>0</v>
      </c>
      <c r="K16" s="17" t="str">
        <f>IF(J16&lt;=1,"Tot i que saps algunes coses, t’hi has d’esforçar més per poder-les aplicar. És aconsellable que practiquis amb nivells anteriors.",IF(J16&lt;=3,"Ets capaç de recordar, reconèixer, mesurar, classificar, ordenar i realitzar càlculs bàsics, però cal que t’hi esforcis més per poder aplicar els teus coneixements.",IF(J16&lt;=6.4,"Ets capaç de resoldre situacions matemàtiques senzilles, i de justificar, comprovar, comunicar i representar el procés i el resultat.",IF(J16&lt;=8.4,"Ets capaç d’utilitzar de manera comprensiva coneixements matemàtics per resoldre la majoria de les situacions matemàtiques.","Ets capaç d’utilitzar de forma raonada els teus coneixements matemàtics en molts tipus de situacions matemàtiques i contextos."))))</f>
        <v>Tot i que saps algunes coses, t’hi has d’esforçar més per poder-les aplicar. És aconsellable que practiquis amb nivells anteriors.</v>
      </c>
    </row>
    <row r="17" spans="1:9" x14ac:dyDescent="0.25">
      <c r="A17" s="3"/>
      <c r="B17" s="3"/>
      <c r="C17" s="3"/>
      <c r="D17" s="5"/>
      <c r="E17" s="4"/>
      <c r="F17" s="6"/>
      <c r="G17" s="6"/>
    </row>
    <row r="18" spans="1:9" x14ac:dyDescent="0.25">
      <c r="I18" t="s">
        <v>25</v>
      </c>
    </row>
  </sheetData>
  <mergeCells count="6">
    <mergeCell ref="I13:I15"/>
    <mergeCell ref="A1:B3"/>
    <mergeCell ref="I1:I2"/>
    <mergeCell ref="C2:G2"/>
    <mergeCell ref="C1:G1"/>
    <mergeCell ref="I7:I8"/>
  </mergeCells>
  <pageMargins left="0.7" right="0.7" top="0.75" bottom="0.75" header="0.3" footer="0.3"/>
  <pageSetup paperSize="9" orientation="portrait" r:id="rId1"/>
  <ignoredErrors>
    <ignoredError sqref="J9 J11 J16 J3"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Nivel 10</vt:lpstr>
      <vt:lpstr>Hoja2</vt:lpstr>
      <vt:lpstr>Hoja3</vt:lpstr>
    </vt:vector>
  </TitlesOfParts>
  <Company>Editorial Casals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Isaac Camps</dc:creator>
  <cp:lastModifiedBy>Bernat</cp:lastModifiedBy>
  <dcterms:created xsi:type="dcterms:W3CDTF">2015-02-03T16:00:56Z</dcterms:created>
  <dcterms:modified xsi:type="dcterms:W3CDTF">2015-09-02T09:52:11Z</dcterms:modified>
</cp:coreProperties>
</file>