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90" windowWidth="28515" windowHeight="14370"/>
  </bookViews>
  <sheets>
    <sheet name="Nivel 10" sheetId="1" r:id="rId1"/>
    <sheet name="Hoja2" sheetId="2" r:id="rId2"/>
    <sheet name="Hoja3" sheetId="3" r:id="rId3"/>
  </sheets>
  <calcPr calcId="144525"/>
</workbook>
</file>

<file path=xl/calcChain.xml><?xml version="1.0" encoding="utf-8"?>
<calcChain xmlns="http://schemas.openxmlformats.org/spreadsheetml/2006/main">
  <c r="K3" i="1" l="1"/>
  <c r="J16" i="1"/>
  <c r="K16" i="1" s="1"/>
  <c r="J11" i="1"/>
  <c r="K11" i="1" s="1"/>
  <c r="J10" i="1"/>
  <c r="K10" i="1" s="1"/>
  <c r="J9" i="1"/>
  <c r="K9" i="1" s="1"/>
  <c r="J3" i="1" l="1"/>
</calcChain>
</file>

<file path=xl/sharedStrings.xml><?xml version="1.0" encoding="utf-8"?>
<sst xmlns="http://schemas.openxmlformats.org/spreadsheetml/2006/main" count="42" uniqueCount="38">
  <si>
    <t>Final</t>
  </si>
  <si>
    <t>Morse</t>
  </si>
  <si>
    <t>El problema de Monty Hall</t>
  </si>
  <si>
    <t>NIVELL Secundària 9</t>
  </si>
  <si>
    <t>Activitat 1</t>
  </si>
  <si>
    <t>Activitat 2</t>
  </si>
  <si>
    <t>Activitat 3</t>
  </si>
  <si>
    <t>Activitat 4</t>
  </si>
  <si>
    <t>Activitat 5</t>
  </si>
  <si>
    <t>Activitat 6</t>
  </si>
  <si>
    <t>Activitat 7</t>
  </si>
  <si>
    <t>Activitat 8</t>
  </si>
  <si>
    <t>Activitat 9</t>
  </si>
  <si>
    <t>Activitat 10</t>
  </si>
  <si>
    <t>Activitat 11</t>
  </si>
  <si>
    <t>Activitat 12</t>
  </si>
  <si>
    <t>Punts de cada</t>
  </si>
  <si>
    <t>tasca</t>
  </si>
  <si>
    <t>Avaluació dels processos</t>
  </si>
  <si>
    <t>Puntuació orientativa</t>
  </si>
  <si>
    <t>Utilitzo</t>
  </si>
  <si>
    <t>Formulo i utilitzo:</t>
  </si>
  <si>
    <t>Interpreto, formulo i utilitzo:</t>
  </si>
  <si>
    <t>Avaluació de la Competència matemàtica</t>
  </si>
  <si>
    <t>Competència matemàtica:</t>
  </si>
  <si>
    <t>Els resultats dels continguts, els processos i la competència matemàtica s'indiquen sobre 10.</t>
  </si>
  <si>
    <t>Avaluació dels Continguts</t>
  </si>
  <si>
    <t>La nota mitjana</t>
  </si>
  <si>
    <t>Brasil versus Alemanya</t>
  </si>
  <si>
    <t>L'ús del mòbil</t>
  </si>
  <si>
    <t>No sé què posar-me</t>
  </si>
  <si>
    <t>Els plats del restaurant</t>
  </si>
  <si>
    <t>Mozart i els daus</t>
  </si>
  <si>
    <t>El triangle de Pascal</t>
  </si>
  <si>
    <t>Endreçar els mitjons</t>
  </si>
  <si>
    <t>Com llegeixes el diari?</t>
  </si>
  <si>
    <t>La floristeria</t>
  </si>
  <si>
    <t>Incertesa i dades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</si>
</sst>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CC99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theme="7"/>
      </right>
      <top/>
      <bottom/>
      <diagonal/>
    </border>
    <border>
      <left/>
      <right style="thin">
        <color theme="7"/>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46">
    <xf numFmtId="0" fontId="0" fillId="0" borderId="0" xfId="0"/>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0" fillId="0" borderId="0" xfId="0" applyFill="1" applyBorder="1"/>
    <xf numFmtId="0" fontId="0" fillId="0" borderId="0" xfId="0" applyFill="1" applyBorder="1" applyAlignment="1"/>
    <xf numFmtId="0" fontId="0" fillId="0" borderId="1" xfId="0" applyBorder="1" applyAlignment="1">
      <alignment horizontal="center" vertical="center"/>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xf numFmtId="0" fontId="1" fillId="4" borderId="1" xfId="0" applyFont="1" applyFill="1" applyBorder="1" applyAlignment="1">
      <alignment horizontal="left"/>
    </xf>
    <xf numFmtId="0" fontId="0" fillId="4" borderId="1" xfId="0" applyFill="1" applyBorder="1"/>
    <xf numFmtId="0" fontId="0" fillId="0" borderId="0" xfId="0" applyAlignment="1">
      <alignment vertical="center"/>
    </xf>
    <xf numFmtId="164" fontId="0" fillId="4" borderId="1" xfId="0" applyNumberFormat="1" applyFill="1" applyBorder="1" applyAlignment="1">
      <alignment horizontal="center" vertical="center"/>
    </xf>
    <xf numFmtId="0" fontId="0" fillId="4" borderId="1" xfId="0" applyFill="1" applyBorder="1" applyAlignment="1">
      <alignment horizontal="left" vertical="top" wrapText="1"/>
    </xf>
    <xf numFmtId="164" fontId="0" fillId="4" borderId="1" xfId="0" applyNumberFormat="1" applyFill="1" applyBorder="1" applyAlignment="1">
      <alignment horizontal="center" vertical="top" wrapText="1"/>
    </xf>
    <xf numFmtId="0" fontId="0" fillId="7" borderId="4" xfId="0" applyFill="1" applyBorder="1" applyAlignment="1">
      <alignment horizontal="center" vertical="center"/>
    </xf>
    <xf numFmtId="0" fontId="0" fillId="7" borderId="5" xfId="0" applyFill="1" applyBorder="1"/>
    <xf numFmtId="0" fontId="1" fillId="8" borderId="0" xfId="0" applyFont="1" applyFill="1" applyBorder="1" applyAlignment="1">
      <alignment horizontal="center" vertical="center"/>
    </xf>
    <xf numFmtId="0" fontId="1" fillId="8" borderId="6" xfId="0" applyFont="1" applyFill="1" applyBorder="1" applyAlignment="1">
      <alignment horizontal="center"/>
    </xf>
    <xf numFmtId="0" fontId="0" fillId="9" borderId="4" xfId="0" applyFill="1" applyBorder="1" applyAlignment="1">
      <alignment horizontal="center" vertical="center"/>
    </xf>
    <xf numFmtId="0" fontId="0" fillId="9" borderId="5" xfId="0" applyFill="1" applyBorder="1"/>
    <xf numFmtId="0" fontId="1" fillId="10" borderId="0" xfId="0" applyFont="1" applyFill="1" applyBorder="1" applyAlignment="1">
      <alignment horizontal="center"/>
    </xf>
    <xf numFmtId="0" fontId="1" fillId="10" borderId="6" xfId="0" applyFont="1" applyFill="1" applyBorder="1" applyAlignment="1">
      <alignment horizontal="center"/>
    </xf>
    <xf numFmtId="0" fontId="1" fillId="11" borderId="0" xfId="0" applyFont="1" applyFill="1" applyBorder="1" applyAlignment="1">
      <alignment horizontal="center" vertical="center"/>
    </xf>
    <xf numFmtId="0" fontId="1" fillId="11" borderId="6" xfId="0" applyFont="1" applyFill="1" applyBorder="1" applyAlignment="1">
      <alignment horizontal="center"/>
    </xf>
    <xf numFmtId="0" fontId="2" fillId="6" borderId="10" xfId="0" applyFont="1" applyFill="1" applyBorder="1" applyAlignment="1">
      <alignment horizontal="center" wrapText="1"/>
    </xf>
    <xf numFmtId="0" fontId="2" fillId="6" borderId="9" xfId="0" applyFont="1" applyFill="1" applyBorder="1" applyAlignment="1">
      <alignment horizontal="center" wrapText="1"/>
    </xf>
    <xf numFmtId="0" fontId="0" fillId="4" borderId="1" xfId="0" applyFill="1" applyBorder="1" applyAlignment="1">
      <alignment horizontal="left"/>
    </xf>
    <xf numFmtId="0" fontId="0" fillId="4" borderId="1" xfId="0" applyFill="1" applyBorder="1" applyAlignment="1">
      <alignment horizontal="right"/>
    </xf>
    <xf numFmtId="0" fontId="0" fillId="4" borderId="7" xfId="0" applyFill="1" applyBorder="1" applyAlignment="1">
      <alignment horizontal="right" vertical="top"/>
    </xf>
    <xf numFmtId="0" fontId="0" fillId="9" borderId="0" xfId="0" applyFill="1" applyBorder="1" applyAlignment="1">
      <alignment horizontal="center" vertical="center"/>
    </xf>
    <xf numFmtId="0" fontId="0" fillId="9" borderId="6" xfId="0" applyFill="1" applyBorder="1"/>
    <xf numFmtId="0" fontId="1" fillId="9"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3" fillId="2" borderId="0" xfId="0" applyFont="1" applyFill="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5" borderId="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99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zoomScaleNormal="100" workbookViewId="0">
      <selection activeCell="C4" sqref="C4"/>
    </sheetView>
  </sheetViews>
  <sheetFormatPr baseColWidth="10" defaultRowHeight="15" x14ac:dyDescent="0.25"/>
  <cols>
    <col min="1" max="1" width="12.42578125" customWidth="1"/>
    <col min="2" max="2" width="44.5703125" customWidth="1"/>
    <col min="3" max="3" width="4.5703125" customWidth="1"/>
    <col min="4" max="4" width="4.85546875" customWidth="1"/>
    <col min="5" max="5" width="4.7109375" style="2" customWidth="1"/>
    <col min="6" max="6" width="5.140625" style="2" customWidth="1"/>
    <col min="7" max="7" width="4.7109375" style="2" customWidth="1"/>
    <col min="8" max="8" width="5" style="2" customWidth="1"/>
    <col min="9" max="9" width="33.85546875" customWidth="1"/>
    <col min="10" max="10" width="13" customWidth="1"/>
    <col min="11" max="11" width="37" customWidth="1"/>
  </cols>
  <sheetData>
    <row r="1" spans="1:11" ht="15.75" customHeight="1" x14ac:dyDescent="0.25">
      <c r="A1" s="39" t="s">
        <v>3</v>
      </c>
      <c r="B1" s="39"/>
      <c r="C1" s="42" t="s">
        <v>16</v>
      </c>
      <c r="D1" s="42"/>
      <c r="E1" s="42"/>
      <c r="F1" s="42"/>
      <c r="G1" s="43"/>
      <c r="I1" s="40" t="s">
        <v>26</v>
      </c>
      <c r="J1" s="11"/>
      <c r="K1" s="12"/>
    </row>
    <row r="2" spans="1:11" ht="14.25" customHeight="1" x14ac:dyDescent="0.25">
      <c r="A2" s="39"/>
      <c r="B2" s="39"/>
      <c r="C2" s="42" t="s">
        <v>17</v>
      </c>
      <c r="D2" s="42"/>
      <c r="E2" s="42"/>
      <c r="F2" s="42"/>
      <c r="G2" s="43"/>
      <c r="I2" s="41"/>
      <c r="J2" s="25" t="s">
        <v>0</v>
      </c>
      <c r="K2" s="26" t="s">
        <v>19</v>
      </c>
    </row>
    <row r="3" spans="1:11" ht="15" customHeight="1" x14ac:dyDescent="0.25">
      <c r="A3" s="39"/>
      <c r="B3" s="39"/>
      <c r="C3" s="29">
        <v>1</v>
      </c>
      <c r="D3" s="29">
        <v>2</v>
      </c>
      <c r="E3" s="29">
        <v>3</v>
      </c>
      <c r="F3" s="29">
        <v>4</v>
      </c>
      <c r="G3" s="30">
        <v>5</v>
      </c>
      <c r="I3" s="32" t="s">
        <v>37</v>
      </c>
      <c r="J3" s="16">
        <f>IF((COUNT(C4:G15))&gt;0,10*(SUM(C4:G15))/((COUNT(C4:C15)*1+(COUNT(D4:F15))*2+(COUNT(G4:G15))*3)),0)</f>
        <v>0</v>
      </c>
      <c r="K3" s="14" t="str">
        <f>IF(J3&lt;=1,"Cal treballar-hi molt més",IF(J3&lt;=4,"Domini insuficient",IF(J3&lt;=6,"Domini mínim exigible",IF(J3&lt;=8,"Bon domini","Domini absolut"))))</f>
        <v>Cal treballar-hi molt més</v>
      </c>
    </row>
    <row r="4" spans="1:11" ht="15" customHeight="1" x14ac:dyDescent="0.25">
      <c r="A4" s="13" t="s">
        <v>4</v>
      </c>
      <c r="B4" s="31" t="s">
        <v>27</v>
      </c>
      <c r="C4" s="7"/>
      <c r="D4" s="7"/>
      <c r="E4" s="7"/>
      <c r="F4" s="7"/>
      <c r="G4" s="7"/>
      <c r="H4" s="1"/>
      <c r="I4" s="32"/>
      <c r="J4" s="16"/>
      <c r="K4" s="14"/>
    </row>
    <row r="5" spans="1:11" x14ac:dyDescent="0.25">
      <c r="A5" s="13" t="s">
        <v>5</v>
      </c>
      <c r="B5" s="31" t="s">
        <v>28</v>
      </c>
      <c r="C5" s="7"/>
      <c r="D5" s="7"/>
      <c r="E5" s="7"/>
      <c r="F5" s="7"/>
      <c r="G5" s="7"/>
      <c r="I5" s="32"/>
      <c r="J5" s="16"/>
      <c r="K5" s="14"/>
    </row>
    <row r="6" spans="1:11" x14ac:dyDescent="0.25">
      <c r="A6" s="13" t="s">
        <v>6</v>
      </c>
      <c r="B6" s="31" t="s">
        <v>29</v>
      </c>
      <c r="C6" s="7"/>
      <c r="D6" s="7"/>
      <c r="E6" s="7"/>
      <c r="F6" s="7"/>
      <c r="G6" s="7"/>
    </row>
    <row r="7" spans="1:11" x14ac:dyDescent="0.25">
      <c r="A7" s="13" t="s">
        <v>7</v>
      </c>
      <c r="B7" s="31" t="s">
        <v>1</v>
      </c>
      <c r="C7" s="7"/>
      <c r="D7" s="7"/>
      <c r="E7" s="7"/>
      <c r="F7" s="7"/>
      <c r="G7" s="7"/>
      <c r="I7" s="44" t="s">
        <v>18</v>
      </c>
      <c r="J7" s="19"/>
      <c r="K7" s="20"/>
    </row>
    <row r="8" spans="1:11" x14ac:dyDescent="0.25">
      <c r="A8" s="13" t="s">
        <v>8</v>
      </c>
      <c r="B8" s="31" t="s">
        <v>30</v>
      </c>
      <c r="C8" s="7"/>
      <c r="D8" s="7"/>
      <c r="E8" s="7"/>
      <c r="F8" s="7"/>
      <c r="G8" s="7"/>
      <c r="I8" s="45"/>
      <c r="J8" s="21" t="s">
        <v>0</v>
      </c>
      <c r="K8" s="22" t="s">
        <v>19</v>
      </c>
    </row>
    <row r="9" spans="1:11" x14ac:dyDescent="0.25">
      <c r="A9" s="13" t="s">
        <v>9</v>
      </c>
      <c r="B9" s="31" t="s">
        <v>31</v>
      </c>
      <c r="C9" s="7"/>
      <c r="D9" s="7"/>
      <c r="E9" s="7"/>
      <c r="F9" s="7"/>
      <c r="G9" s="7"/>
      <c r="I9" s="32" t="s">
        <v>20</v>
      </c>
      <c r="J9" s="16">
        <f>IF(COUNT(C4:C15)&gt;0,10*SUM(C4:C15)/(COUNT(C4:C15)*1),0)</f>
        <v>0</v>
      </c>
      <c r="K9" s="14" t="str">
        <f>IF(J9&lt;=1,"Cal treballar-hi molt més",IF(J9&lt;=4,"Domini insuficient",IF(J9&lt;=6,"Domini mínim exigible",IF(J9&lt;=8,"Bon domini","Domini absolut"))))</f>
        <v>Cal treballar-hi molt més</v>
      </c>
    </row>
    <row r="10" spans="1:11" x14ac:dyDescent="0.25">
      <c r="A10" s="13" t="s">
        <v>10</v>
      </c>
      <c r="B10" s="31" t="s">
        <v>32</v>
      </c>
      <c r="C10" s="7"/>
      <c r="D10" s="7"/>
      <c r="E10" s="7"/>
      <c r="F10" s="7"/>
      <c r="G10" s="7"/>
      <c r="I10" s="32" t="s">
        <v>21</v>
      </c>
      <c r="J10" s="16">
        <f>IF(COUNT(D4:F15)&gt;0,10*SUM(D4:F15)/(COUNT(D4:F15)*2),0)</f>
        <v>0</v>
      </c>
      <c r="K10" s="14" t="str">
        <f>IF(J10&lt;=1,"Cal treballar-hi molt més",IF(J10&lt;=4,"Domini insuficient",IF(J10&lt;=6,"Domini mínim exigible",IF(J10&lt;=8,"Bon domini","Domini absolut"))))</f>
        <v>Cal treballar-hi molt més</v>
      </c>
    </row>
    <row r="11" spans="1:11" x14ac:dyDescent="0.25">
      <c r="A11" s="13" t="s">
        <v>11</v>
      </c>
      <c r="B11" s="31" t="s">
        <v>33</v>
      </c>
      <c r="C11" s="7"/>
      <c r="D11" s="7"/>
      <c r="E11" s="7"/>
      <c r="F11" s="7"/>
      <c r="G11" s="7"/>
      <c r="I11" s="32" t="s">
        <v>22</v>
      </c>
      <c r="J11" s="16">
        <f>IF(COUNT(G4:G15)&gt;0,10*SUM(G4:G15)/(COUNT(G4:G15)*3),0)</f>
        <v>0</v>
      </c>
      <c r="K11" s="14" t="str">
        <f>IF(J11&lt;=1,"Cal treballar-hi molt més",IF(J11&lt;=4,"Domini insuficient",IF(J11&lt;=6,"Domini mínim exigible",IF(J11&lt;=8,"Bon domini","Domini absolut"))))</f>
        <v>Cal treballar-hi molt més</v>
      </c>
    </row>
    <row r="12" spans="1:11" x14ac:dyDescent="0.25">
      <c r="A12" s="13" t="s">
        <v>12</v>
      </c>
      <c r="B12" s="31" t="s">
        <v>34</v>
      </c>
      <c r="C12" s="7"/>
      <c r="D12" s="7"/>
      <c r="E12" s="7"/>
      <c r="F12" s="7"/>
      <c r="G12" s="7"/>
      <c r="J12" s="15"/>
    </row>
    <row r="13" spans="1:11" ht="15" customHeight="1" x14ac:dyDescent="0.25">
      <c r="A13" s="13" t="s">
        <v>13</v>
      </c>
      <c r="B13" s="31" t="s">
        <v>35</v>
      </c>
      <c r="C13" s="7"/>
      <c r="D13" s="7"/>
      <c r="E13" s="7"/>
      <c r="F13" s="7"/>
      <c r="G13" s="7"/>
      <c r="I13" s="36" t="s">
        <v>23</v>
      </c>
      <c r="J13" s="23"/>
      <c r="K13" s="24"/>
    </row>
    <row r="14" spans="1:11" ht="15" customHeight="1" x14ac:dyDescent="0.25">
      <c r="A14" s="13" t="s">
        <v>14</v>
      </c>
      <c r="B14" s="31" t="s">
        <v>36</v>
      </c>
      <c r="C14" s="7"/>
      <c r="D14" s="7"/>
      <c r="E14" s="7"/>
      <c r="F14" s="7"/>
      <c r="G14" s="7"/>
      <c r="I14" s="37"/>
      <c r="J14" s="34"/>
      <c r="K14" s="35"/>
    </row>
    <row r="15" spans="1:11" x14ac:dyDescent="0.25">
      <c r="A15" s="13" t="s">
        <v>15</v>
      </c>
      <c r="B15" s="31" t="s">
        <v>2</v>
      </c>
      <c r="C15" s="7"/>
      <c r="D15" s="7"/>
      <c r="E15" s="7"/>
      <c r="F15" s="7"/>
      <c r="G15" s="7"/>
      <c r="I15" s="38"/>
      <c r="J15" s="27" t="s">
        <v>0</v>
      </c>
      <c r="K15" s="28" t="s">
        <v>19</v>
      </c>
    </row>
    <row r="16" spans="1:11" ht="69" customHeight="1" x14ac:dyDescent="0.25">
      <c r="A16" s="8"/>
      <c r="B16" s="9"/>
      <c r="C16" s="10"/>
      <c r="D16" s="10"/>
      <c r="E16" s="10"/>
      <c r="F16" s="10"/>
      <c r="G16" s="10"/>
      <c r="I16" s="33" t="s">
        <v>24</v>
      </c>
      <c r="J16" s="18">
        <f>IF(COUNT(C4:G15)&gt;0,10*SUM(C4:G15)/(COUNT(C4:C15)*1+COUNT(D4:F15)*2+COUNT(G4:G15)*3),0)</f>
        <v>0</v>
      </c>
      <c r="K16" s="17" t="str">
        <f>IF(J16&lt;=1,"Tot i que saps algunes coses, t’hi has d’esforçar més per poder-les aplicar. És aconsellable que practiquis amb nivells anteriors.",IF(J16&lt;=3,"Ets capaç de recordar, reconèixer, mesurar, classificar, ordenar i realitzar càlculs bàsics, però cal que t’hi esforcis més per poder aplicar els teus coneixements.",IF(J16&lt;=6.4,"Ets capaç de resoldre situacions matemàtiques senzilles, i de justificar, comprovar, comunicar i representar el procés i el resultat.",IF(J16&lt;=8.4,"Ets capaç d’utilitzar de manera comprensiva coneixements matemàtics per resoldre la majoria de les situacions matemàtiques.","Ets capaç d’utilitzar de forma raonada els teus coneixements matemàtics en molts tipus de situacions matemàtiques i contextos."))))</f>
        <v>Tot i que saps algunes coses, t’hi has d’esforçar més per poder-les aplicar. És aconsellable que practiquis amb nivells anteriors.</v>
      </c>
    </row>
    <row r="17" spans="1:9" x14ac:dyDescent="0.25">
      <c r="A17" s="3"/>
      <c r="B17" s="3"/>
      <c r="C17" s="3"/>
      <c r="D17" s="5"/>
      <c r="E17" s="4"/>
      <c r="F17" s="6"/>
      <c r="G17" s="6"/>
    </row>
    <row r="18" spans="1:9" x14ac:dyDescent="0.25">
      <c r="I18" t="s">
        <v>25</v>
      </c>
    </row>
  </sheetData>
  <mergeCells count="6">
    <mergeCell ref="I13:I15"/>
    <mergeCell ref="A1:B3"/>
    <mergeCell ref="I1:I2"/>
    <mergeCell ref="C2:G2"/>
    <mergeCell ref="C1:G1"/>
    <mergeCell ref="I7:I8"/>
  </mergeCells>
  <pageMargins left="0.7" right="0.7" top="0.75" bottom="0.75" header="0.3" footer="0.3"/>
  <pageSetup paperSize="9" orientation="portrait" r:id="rId1"/>
  <ignoredErrors>
    <ignoredError sqref="J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Nivel 10</vt:lpstr>
      <vt:lpstr>Hoja2</vt:lpstr>
      <vt:lpstr>Hoja3</vt:lpstr>
    </vt:vector>
  </TitlesOfParts>
  <Company>Editorial Casals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Camps</dc:creator>
  <cp:lastModifiedBy>Bernat</cp:lastModifiedBy>
  <dcterms:created xsi:type="dcterms:W3CDTF">2015-02-03T16:00:56Z</dcterms:created>
  <dcterms:modified xsi:type="dcterms:W3CDTF">2016-03-04T13:55:48Z</dcterms:modified>
</cp:coreProperties>
</file>