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110" windowWidth="19410" windowHeight="13350"/>
  </bookViews>
  <sheets>
    <sheet name="Nivel 10" sheetId="1" r:id="rId1"/>
    <sheet name="Hoja2" sheetId="2" r:id="rId2"/>
    <sheet name="Hoja3" sheetId="3" r:id="rId3"/>
  </sheets>
  <calcPr calcId="144525"/>
</workbook>
</file>

<file path=xl/calcChain.xml><?xml version="1.0" encoding="utf-8"?>
<calcChain xmlns="http://schemas.openxmlformats.org/spreadsheetml/2006/main">
  <c r="K3" i="1" l="1"/>
  <c r="J16" i="1"/>
  <c r="K16" i="1" s="1"/>
  <c r="J11" i="1"/>
  <c r="K11" i="1" s="1"/>
  <c r="J10" i="1"/>
  <c r="K10" i="1" s="1"/>
  <c r="J9" i="1"/>
  <c r="K9" i="1" s="1"/>
  <c r="J3" i="1" l="1"/>
</calcChain>
</file>

<file path=xl/sharedStrings.xml><?xml version="1.0" encoding="utf-8"?>
<sst xmlns="http://schemas.openxmlformats.org/spreadsheetml/2006/main" count="42" uniqueCount="38">
  <si>
    <t>Final</t>
  </si>
  <si>
    <t>NIVELL Secundària 15</t>
  </si>
  <si>
    <t>Activitat 1</t>
  </si>
  <si>
    <t>Activitat 2</t>
  </si>
  <si>
    <t>Activitat 3</t>
  </si>
  <si>
    <t>Activitat 4</t>
  </si>
  <si>
    <t>Activitat 5</t>
  </si>
  <si>
    <t>Activitat 6</t>
  </si>
  <si>
    <t>Activitat 7</t>
  </si>
  <si>
    <t>Activitat 8</t>
  </si>
  <si>
    <t>Activitat 9</t>
  </si>
  <si>
    <t>Activitat 10</t>
  </si>
  <si>
    <t>Activitat 11</t>
  </si>
  <si>
    <t>Activitat 12</t>
  </si>
  <si>
    <t>Punts de cada</t>
  </si>
  <si>
    <t>tasca</t>
  </si>
  <si>
    <t>Avaluació dels processos</t>
  </si>
  <si>
    <t>Puntuació orientativa</t>
  </si>
  <si>
    <t>Utilitzo</t>
  </si>
  <si>
    <t>Formulo i utilitzo:</t>
  </si>
  <si>
    <t>Interpreto, formulo i utilitzo:</t>
  </si>
  <si>
    <t>Avaluació de la Competència matemàtica</t>
  </si>
  <si>
    <t>Competència matemàtica:</t>
  </si>
  <si>
    <t>Els resultats dels continguts, els processos i la competència matemàtica s'indiquen sobre 10.</t>
  </si>
  <si>
    <t>Avaluació dels Continguts</t>
  </si>
  <si>
    <t>El videojoc de futbol</t>
  </si>
  <si>
    <t>Com ens informem</t>
  </si>
  <si>
    <t>La botiga de roba</t>
  </si>
  <si>
    <t>Els quilos de raïm</t>
  </si>
  <si>
    <t>El rescat de l’Edmon</t>
  </si>
  <si>
    <t>Enquesta de satisfacció</t>
  </si>
  <si>
    <t>El professor Gironella</t>
  </si>
  <si>
    <t>El ritme cardíac dels llangardaixos</t>
  </si>
  <si>
    <t>Un oncle despistat</t>
  </si>
  <si>
    <t>La tanda de penals</t>
  </si>
  <si>
    <t>Trucades de telèfon</t>
  </si>
  <si>
    <t>Gauss, la campana i el pes</t>
  </si>
  <si>
    <t>Incertesa i dades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</si>
</sst>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1"/>
      <color theme="0"/>
      <name val="Calibri"/>
      <family val="2"/>
      <scheme val="minor"/>
    </font>
    <font>
      <b/>
      <sz val="26"/>
      <color theme="1"/>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9900"/>
        <bgColor indexed="64"/>
      </patternFill>
    </fill>
    <fill>
      <patternFill patternType="solid">
        <fgColor rgb="FFCC99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theme="7"/>
      </right>
      <top/>
      <bottom/>
      <diagonal/>
    </border>
    <border>
      <left/>
      <right style="thin">
        <color theme="7"/>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46">
    <xf numFmtId="0" fontId="0" fillId="0" borderId="0" xfId="0"/>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0" fillId="0" borderId="0" xfId="0" applyFill="1" applyBorder="1"/>
    <xf numFmtId="0" fontId="0" fillId="0" borderId="0" xfId="0" applyFill="1" applyBorder="1" applyAlignment="1"/>
    <xf numFmtId="0" fontId="0" fillId="0" borderId="1" xfId="0" applyBorder="1" applyAlignment="1">
      <alignment horizontal="center" vertical="center"/>
    </xf>
    <xf numFmtId="0" fontId="1"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center" vertical="center"/>
    </xf>
    <xf numFmtId="0" fontId="0" fillId="3" borderId="4" xfId="0" applyFill="1" applyBorder="1" applyAlignment="1">
      <alignment horizontal="center" vertical="center"/>
    </xf>
    <xf numFmtId="0" fontId="0" fillId="3" borderId="5" xfId="0" applyFill="1" applyBorder="1"/>
    <xf numFmtId="0" fontId="1" fillId="4" borderId="1" xfId="0" applyFont="1" applyFill="1" applyBorder="1" applyAlignment="1">
      <alignment horizontal="left"/>
    </xf>
    <xf numFmtId="0" fontId="0" fillId="4" borderId="1" xfId="0" applyFill="1" applyBorder="1"/>
    <xf numFmtId="0" fontId="0" fillId="0" borderId="0" xfId="0" applyAlignment="1">
      <alignment vertical="center"/>
    </xf>
    <xf numFmtId="164" fontId="0" fillId="4" borderId="1" xfId="0" applyNumberFormat="1" applyFill="1" applyBorder="1" applyAlignment="1">
      <alignment horizontal="center" vertical="center"/>
    </xf>
    <xf numFmtId="0" fontId="0" fillId="4" borderId="1" xfId="0" applyFill="1" applyBorder="1" applyAlignment="1">
      <alignment horizontal="left" vertical="top" wrapText="1"/>
    </xf>
    <xf numFmtId="164" fontId="0" fillId="4" borderId="1" xfId="0" applyNumberFormat="1" applyFill="1" applyBorder="1" applyAlignment="1">
      <alignment horizontal="center" vertical="top" wrapText="1"/>
    </xf>
    <xf numFmtId="0" fontId="0" fillId="7" borderId="4" xfId="0" applyFill="1" applyBorder="1" applyAlignment="1">
      <alignment horizontal="center" vertical="center"/>
    </xf>
    <xf numFmtId="0" fontId="0" fillId="7" borderId="5" xfId="0" applyFill="1" applyBorder="1"/>
    <xf numFmtId="0" fontId="1" fillId="8" borderId="0" xfId="0" applyFont="1" applyFill="1" applyBorder="1" applyAlignment="1">
      <alignment horizontal="center" vertical="center"/>
    </xf>
    <xf numFmtId="0" fontId="1" fillId="8" borderId="6" xfId="0" applyFont="1" applyFill="1" applyBorder="1" applyAlignment="1">
      <alignment horizontal="center"/>
    </xf>
    <xf numFmtId="0" fontId="0" fillId="9" borderId="4" xfId="0" applyFill="1" applyBorder="1" applyAlignment="1">
      <alignment horizontal="center" vertical="center"/>
    </xf>
    <xf numFmtId="0" fontId="0" fillId="9" borderId="5" xfId="0" applyFill="1" applyBorder="1"/>
    <xf numFmtId="0" fontId="1" fillId="10" borderId="0" xfId="0" applyFont="1" applyFill="1" applyBorder="1" applyAlignment="1">
      <alignment horizontal="center"/>
    </xf>
    <xf numFmtId="0" fontId="1" fillId="10" borderId="6" xfId="0" applyFont="1" applyFill="1" applyBorder="1" applyAlignment="1">
      <alignment horizontal="center"/>
    </xf>
    <xf numFmtId="0" fontId="1" fillId="11" borderId="0" xfId="0" applyFont="1" applyFill="1" applyBorder="1" applyAlignment="1">
      <alignment horizontal="center" vertical="center"/>
    </xf>
    <xf numFmtId="0" fontId="1" fillId="11" borderId="6" xfId="0" applyFont="1" applyFill="1" applyBorder="1" applyAlignment="1">
      <alignment horizontal="center"/>
    </xf>
    <xf numFmtId="0" fontId="2" fillId="6" borderId="10" xfId="0" applyFont="1" applyFill="1" applyBorder="1" applyAlignment="1">
      <alignment horizontal="center" wrapText="1"/>
    </xf>
    <xf numFmtId="0" fontId="2" fillId="6" borderId="9" xfId="0" applyFont="1" applyFill="1" applyBorder="1" applyAlignment="1">
      <alignment horizontal="center" wrapText="1"/>
    </xf>
    <xf numFmtId="0" fontId="0" fillId="4" borderId="1" xfId="0" applyFill="1" applyBorder="1" applyAlignment="1">
      <alignment horizontal="left"/>
    </xf>
    <xf numFmtId="0" fontId="0" fillId="4" borderId="1" xfId="0" applyFill="1" applyBorder="1" applyAlignment="1">
      <alignment horizontal="right"/>
    </xf>
    <xf numFmtId="0" fontId="0" fillId="4" borderId="7" xfId="0" applyFill="1" applyBorder="1" applyAlignment="1">
      <alignment horizontal="right" vertical="top"/>
    </xf>
    <xf numFmtId="0" fontId="0" fillId="9" borderId="0" xfId="0" applyFill="1" applyBorder="1" applyAlignment="1">
      <alignment horizontal="center" vertical="center"/>
    </xf>
    <xf numFmtId="0" fontId="0" fillId="9" borderId="6" xfId="0" applyFill="1" applyBorder="1"/>
    <xf numFmtId="0" fontId="1" fillId="9" borderId="3"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3" fillId="2" borderId="0" xfId="0" applyFont="1" applyFill="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center" vertical="center"/>
    </xf>
    <xf numFmtId="0" fontId="1" fillId="5" borderId="0"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CC99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zoomScaleNormal="100" workbookViewId="0">
      <selection activeCell="C4" sqref="C4"/>
    </sheetView>
  </sheetViews>
  <sheetFormatPr baseColWidth="10" defaultRowHeight="15" x14ac:dyDescent="0.25"/>
  <cols>
    <col min="1" max="1" width="12.42578125" customWidth="1"/>
    <col min="2" max="2" width="44.5703125" customWidth="1"/>
    <col min="3" max="3" width="4.5703125" customWidth="1"/>
    <col min="4" max="4" width="4.85546875" customWidth="1"/>
    <col min="5" max="5" width="4.7109375" style="2" customWidth="1"/>
    <col min="6" max="6" width="5.140625" style="2" customWidth="1"/>
    <col min="7" max="7" width="4.7109375" style="2" customWidth="1"/>
    <col min="8" max="8" width="5" style="2" customWidth="1"/>
    <col min="9" max="9" width="33.85546875" customWidth="1"/>
    <col min="10" max="10" width="13" customWidth="1"/>
    <col min="11" max="11" width="37" customWidth="1"/>
  </cols>
  <sheetData>
    <row r="1" spans="1:11" ht="15.75" customHeight="1" x14ac:dyDescent="0.25">
      <c r="A1" s="39" t="s">
        <v>1</v>
      </c>
      <c r="B1" s="39"/>
      <c r="C1" s="42" t="s">
        <v>14</v>
      </c>
      <c r="D1" s="42"/>
      <c r="E1" s="42"/>
      <c r="F1" s="42"/>
      <c r="G1" s="43"/>
      <c r="I1" s="40" t="s">
        <v>24</v>
      </c>
      <c r="J1" s="11"/>
      <c r="K1" s="12"/>
    </row>
    <row r="2" spans="1:11" ht="14.25" customHeight="1" x14ac:dyDescent="0.25">
      <c r="A2" s="39"/>
      <c r="B2" s="39"/>
      <c r="C2" s="42" t="s">
        <v>15</v>
      </c>
      <c r="D2" s="42"/>
      <c r="E2" s="42"/>
      <c r="F2" s="42"/>
      <c r="G2" s="43"/>
      <c r="I2" s="41"/>
      <c r="J2" s="25" t="s">
        <v>0</v>
      </c>
      <c r="K2" s="26" t="s">
        <v>17</v>
      </c>
    </row>
    <row r="3" spans="1:11" ht="15" customHeight="1" x14ac:dyDescent="0.25">
      <c r="A3" s="39"/>
      <c r="B3" s="39"/>
      <c r="C3" s="29">
        <v>1</v>
      </c>
      <c r="D3" s="29">
        <v>2</v>
      </c>
      <c r="E3" s="29">
        <v>3</v>
      </c>
      <c r="F3" s="29">
        <v>4</v>
      </c>
      <c r="G3" s="30">
        <v>5</v>
      </c>
      <c r="I3" s="32" t="s">
        <v>37</v>
      </c>
      <c r="J3" s="16">
        <f>IF((COUNT(C4:G15))&gt;0,10*(SUM(C4:G15))/((COUNT(C4:C15)*1+(COUNT(D4:F15))*2+(COUNT(G4:G15))*3)),0)</f>
        <v>0</v>
      </c>
      <c r="K3" s="14" t="str">
        <f>IF(J3&lt;=1,"Cal treballar-hi molt més",IF(J3&lt;=4,"Domini insuficient",IF(J3&lt;=6,"Domini mínim exigible",IF(J3&lt;=8,"Bon domini","Domini absolut"))))</f>
        <v>Cal treballar-hi molt més</v>
      </c>
    </row>
    <row r="4" spans="1:11" ht="15" customHeight="1" x14ac:dyDescent="0.25">
      <c r="A4" s="13" t="s">
        <v>2</v>
      </c>
      <c r="B4" s="31" t="s">
        <v>25</v>
      </c>
      <c r="C4" s="7"/>
      <c r="D4" s="7"/>
      <c r="E4" s="7"/>
      <c r="F4" s="7"/>
      <c r="G4" s="7"/>
      <c r="H4" s="1"/>
      <c r="I4" s="32"/>
      <c r="J4" s="16"/>
      <c r="K4" s="14"/>
    </row>
    <row r="5" spans="1:11" x14ac:dyDescent="0.25">
      <c r="A5" s="13" t="s">
        <v>3</v>
      </c>
      <c r="B5" s="31" t="s">
        <v>26</v>
      </c>
      <c r="C5" s="7"/>
      <c r="D5" s="7"/>
      <c r="E5" s="7"/>
      <c r="F5" s="7"/>
      <c r="G5" s="7"/>
      <c r="I5" s="32"/>
      <c r="J5" s="16"/>
      <c r="K5" s="14"/>
    </row>
    <row r="6" spans="1:11" x14ac:dyDescent="0.25">
      <c r="A6" s="13" t="s">
        <v>4</v>
      </c>
      <c r="B6" s="31" t="s">
        <v>27</v>
      </c>
      <c r="C6" s="7"/>
      <c r="D6" s="7"/>
      <c r="E6" s="7"/>
      <c r="F6" s="7"/>
      <c r="G6" s="7"/>
    </row>
    <row r="7" spans="1:11" x14ac:dyDescent="0.25">
      <c r="A7" s="13" t="s">
        <v>5</v>
      </c>
      <c r="B7" s="31" t="s">
        <v>28</v>
      </c>
      <c r="C7" s="7"/>
      <c r="D7" s="7"/>
      <c r="E7" s="7"/>
      <c r="F7" s="7"/>
      <c r="G7" s="7"/>
      <c r="I7" s="44" t="s">
        <v>16</v>
      </c>
      <c r="J7" s="19"/>
      <c r="K7" s="20"/>
    </row>
    <row r="8" spans="1:11" x14ac:dyDescent="0.25">
      <c r="A8" s="13" t="s">
        <v>6</v>
      </c>
      <c r="B8" s="31" t="s">
        <v>29</v>
      </c>
      <c r="C8" s="7"/>
      <c r="D8" s="7"/>
      <c r="E8" s="7"/>
      <c r="F8" s="7"/>
      <c r="G8" s="7"/>
      <c r="I8" s="45"/>
      <c r="J8" s="21" t="s">
        <v>0</v>
      </c>
      <c r="K8" s="22" t="s">
        <v>17</v>
      </c>
    </row>
    <row r="9" spans="1:11" x14ac:dyDescent="0.25">
      <c r="A9" s="13" t="s">
        <v>7</v>
      </c>
      <c r="B9" s="31" t="s">
        <v>30</v>
      </c>
      <c r="C9" s="7"/>
      <c r="D9" s="7"/>
      <c r="E9" s="7"/>
      <c r="F9" s="7"/>
      <c r="G9" s="7"/>
      <c r="I9" s="32" t="s">
        <v>18</v>
      </c>
      <c r="J9" s="16">
        <f>IF(COUNT(C4:C15)&gt;0,10*SUM(C4:C15)/(COUNT(C4:C15)*1),0)</f>
        <v>0</v>
      </c>
      <c r="K9" s="14" t="str">
        <f>IF(J9&lt;=1,"Cal treballar-hi molt més",IF(J9&lt;=4,"Domini insuficient",IF(J9&lt;=6,"Domini mínim exigible",IF(J9&lt;=8,"Bon domini","Domini absolut"))))</f>
        <v>Cal treballar-hi molt més</v>
      </c>
    </row>
    <row r="10" spans="1:11" x14ac:dyDescent="0.25">
      <c r="A10" s="13" t="s">
        <v>8</v>
      </c>
      <c r="B10" s="31" t="s">
        <v>31</v>
      </c>
      <c r="C10" s="7"/>
      <c r="D10" s="7"/>
      <c r="E10" s="7"/>
      <c r="F10" s="7"/>
      <c r="G10" s="7"/>
      <c r="I10" s="32" t="s">
        <v>19</v>
      </c>
      <c r="J10" s="16">
        <f>IF(COUNT(D4:F15)&gt;0,10*SUM(D4:F15)/(COUNT(D4:F15)*2),0)</f>
        <v>0</v>
      </c>
      <c r="K10" s="14" t="str">
        <f>IF(J10&lt;=1,"Cal treballar-hi molt més",IF(J10&lt;=4,"Domini insuficient",IF(J10&lt;=6,"Domini mínim exigible",IF(J10&lt;=8,"Bon domini","Domini absolut"))))</f>
        <v>Cal treballar-hi molt més</v>
      </c>
    </row>
    <row r="11" spans="1:11" x14ac:dyDescent="0.25">
      <c r="A11" s="13" t="s">
        <v>9</v>
      </c>
      <c r="B11" s="31" t="s">
        <v>32</v>
      </c>
      <c r="C11" s="7"/>
      <c r="D11" s="7"/>
      <c r="E11" s="7"/>
      <c r="F11" s="7"/>
      <c r="G11" s="7"/>
      <c r="I11" s="32" t="s">
        <v>20</v>
      </c>
      <c r="J11" s="16">
        <f>IF(COUNT(G4:G15)&gt;0,10*SUM(G4:G15)/(COUNT(G4:G15)*3),0)</f>
        <v>0</v>
      </c>
      <c r="K11" s="14" t="str">
        <f>IF(J11&lt;=1,"Cal treballar-hi molt més",IF(J11&lt;=4,"Domini insuficient",IF(J11&lt;=6,"Domini mínim exigible",IF(J11&lt;=8,"Bon domini","Domini absolut"))))</f>
        <v>Cal treballar-hi molt més</v>
      </c>
    </row>
    <row r="12" spans="1:11" x14ac:dyDescent="0.25">
      <c r="A12" s="13" t="s">
        <v>10</v>
      </c>
      <c r="B12" s="31" t="s">
        <v>33</v>
      </c>
      <c r="C12" s="7"/>
      <c r="D12" s="7"/>
      <c r="E12" s="7"/>
      <c r="F12" s="7"/>
      <c r="G12" s="7"/>
      <c r="J12" s="15"/>
    </row>
    <row r="13" spans="1:11" ht="15" customHeight="1" x14ac:dyDescent="0.25">
      <c r="A13" s="13" t="s">
        <v>11</v>
      </c>
      <c r="B13" s="31" t="s">
        <v>34</v>
      </c>
      <c r="C13" s="7"/>
      <c r="D13" s="7"/>
      <c r="E13" s="7"/>
      <c r="F13" s="7"/>
      <c r="G13" s="7"/>
      <c r="I13" s="36" t="s">
        <v>21</v>
      </c>
      <c r="J13" s="23"/>
      <c r="K13" s="24"/>
    </row>
    <row r="14" spans="1:11" ht="15" customHeight="1" x14ac:dyDescent="0.25">
      <c r="A14" s="13" t="s">
        <v>12</v>
      </c>
      <c r="B14" s="31" t="s">
        <v>35</v>
      </c>
      <c r="C14" s="7"/>
      <c r="D14" s="7"/>
      <c r="E14" s="7"/>
      <c r="F14" s="7"/>
      <c r="G14" s="7"/>
      <c r="I14" s="37"/>
      <c r="J14" s="34"/>
      <c r="K14" s="35"/>
    </row>
    <row r="15" spans="1:11" x14ac:dyDescent="0.25">
      <c r="A15" s="13" t="s">
        <v>13</v>
      </c>
      <c r="B15" s="31" t="s">
        <v>36</v>
      </c>
      <c r="C15" s="7"/>
      <c r="D15" s="7"/>
      <c r="E15" s="7"/>
      <c r="F15" s="7"/>
      <c r="G15" s="7"/>
      <c r="I15" s="38"/>
      <c r="J15" s="27" t="s">
        <v>0</v>
      </c>
      <c r="K15" s="28" t="s">
        <v>17</v>
      </c>
    </row>
    <row r="16" spans="1:11" ht="69" customHeight="1" x14ac:dyDescent="0.25">
      <c r="A16" s="8"/>
      <c r="B16" s="9"/>
      <c r="C16" s="10"/>
      <c r="D16" s="10"/>
      <c r="E16" s="10"/>
      <c r="F16" s="10"/>
      <c r="G16" s="10"/>
      <c r="I16" s="33" t="s">
        <v>22</v>
      </c>
      <c r="J16" s="18">
        <f>IF(COUNT(C4:G15)&gt;0,10*SUM(C4:G15)/(COUNT(C4:C15)*1+COUNT(D4:F15)*2+COUNT(G4:G15)*3),0)</f>
        <v>0</v>
      </c>
      <c r="K16" s="17" t="str">
        <f>IF(J16&lt;=1,"Tot i que saps algunes coses, t’hi has d’esforçar més per poder-les aplicar. És aconsellable que practiquis amb nivells anteriors.",IF(J16&lt;=3,"Ets capaç de recordar, reconèixer, mesurar, classificar, ordenar i realitzar càlculs bàsics, però cal que t’hi esforcis més per poder aplicar els teus coneixements.",IF(J16&lt;=6.4,"Ets capaç de resoldre situacions matemàtiques senzilles, i de justificar, comprovar, comunicar i representar el procés i el resultat.",IF(J16&lt;=8.4,"Ets capaç d’utilitzar de manera comprensiva coneixements matemàtics per resoldre la majoria de les situacions matemàtiques.","Ets capaç d’utilitzar de forma raonada els teus coneixements matemàtics en molts tipus de situacions matemàtiques i contextos."))))</f>
        <v>Tot i que saps algunes coses, t’hi has d’esforçar més per poder-les aplicar. És aconsellable que practiquis amb nivells anteriors.</v>
      </c>
    </row>
    <row r="17" spans="1:9" x14ac:dyDescent="0.25">
      <c r="A17" s="3"/>
      <c r="B17" s="3"/>
      <c r="C17" s="3"/>
      <c r="D17" s="5"/>
      <c r="E17" s="4"/>
      <c r="F17" s="6"/>
      <c r="G17" s="6"/>
    </row>
    <row r="18" spans="1:9" x14ac:dyDescent="0.25">
      <c r="I18" t="s">
        <v>23</v>
      </c>
    </row>
  </sheetData>
  <mergeCells count="6">
    <mergeCell ref="I13:I15"/>
    <mergeCell ref="A1:B3"/>
    <mergeCell ref="I1:I2"/>
    <mergeCell ref="C2:G2"/>
    <mergeCell ref="C1:G1"/>
    <mergeCell ref="I7:I8"/>
  </mergeCells>
  <pageMargins left="0.7" right="0.7" top="0.75" bottom="0.75" header="0.3" footer="0.3"/>
  <pageSetup paperSize="9" orientation="portrait" r:id="rId1"/>
  <ignoredErrors>
    <ignoredError sqref="J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Nivel 10</vt:lpstr>
      <vt:lpstr>Hoja2</vt:lpstr>
      <vt:lpstr>Hoja3</vt:lpstr>
    </vt:vector>
  </TitlesOfParts>
  <Company>Editorial Casals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Camps</dc:creator>
  <cp:lastModifiedBy>Bernat</cp:lastModifiedBy>
  <dcterms:created xsi:type="dcterms:W3CDTF">2015-02-03T16:00:56Z</dcterms:created>
  <dcterms:modified xsi:type="dcterms:W3CDTF">2016-03-04T13:56:24Z</dcterms:modified>
</cp:coreProperties>
</file>